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<sst xmlns="http://schemas.openxmlformats.org/spreadsheetml/2006/main" count="294" uniqueCount="221">
  <si>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</si>
  <si>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</si>
  <si>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</si>
  <si>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</si>
  <si>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</si>
  <si>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</si>
  <si>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</si>
  <si>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</si>
  <si>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</si>
  <si>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</si>
  <si>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</si>
  <si>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</si>
  <si>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</si>
  <si>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</si>
  <si>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</si>
  <si>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</si>
  <si>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</si>
  <si>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</si>
  <si>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</si>
  <si>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</si>
  <si>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</si>
  <si>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</si>
  <si>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</si>
  <si>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</si>
  <si>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</si>
  <si>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</si>
  <si>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</si>
  <si>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</si>
  <si>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</si>
  <si>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</si>
  <si>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</si>
  <si>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</si>
  <si>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</si>
  <si>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</si>
  <si>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</si>
  <si>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</si>
  <si>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</si>
  <si>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</si>
  <si>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</si>
  <si>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</si>
  <si>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</si>
  <si>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</si>
  <si>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</si>
  <si>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</si>
  <si>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</si>
  <si>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</si>
  <si>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</si>
  <si>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</si>
  <si>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</si>
  <si>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</si>
  <si>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</si>
  <si>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</si>
  <si>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</si>
  <si>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</si>
  <si>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</si>
  <si>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</si>
  <si>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</si>
  <si>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</si>
  <si>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</si>
  <si>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</si>
  <si>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</si>
  <si>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</si>
  <si>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</si>
  <si>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</si>
  <si>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</si>
  <si>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</si>
  <si>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</si>
  <si>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</si>
  <si>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</si>
  <si>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</si>
  <si>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</si>
  <si>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</si>
  <si>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</si>
  <si>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</si>
  <si>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</si>
  <si>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</si>
  <si>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</si>
  <si>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</si>
  <si>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</si>
  <si>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</si>
  <si>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</si>
  <si>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</si>
  <si>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</si>
  <si>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</si>
  <si>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</si>
  <si>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</si>
  <si>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</si>
  <si>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</si>
  <si>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</si>
  <si>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</si>
  <si>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</si>
  <si>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</si>
  <si>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</si>
  <si>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</si>
  <si>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</si>
  <si>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</si>
  <si>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</si>
  <si>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</si>
  <si>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</si>
  <si>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</si>
  <si>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</si>
  <si>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</si>
  <si>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</si>
  <si>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</si>
  <si>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</si>
  <si>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</si>
  <si>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</si>
  <si>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</si>
  <si>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</si>
  <si>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</si>
  <si>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</si>
  <si>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</si>
  <si>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</si>
  <si>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</si>
  <si>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</si>
  <si>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</si>
  <si>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</si>
  <si>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</si>
  <si>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</si>
  <si>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</si>
  <si>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</si>
  <si>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</si>
  <si>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</si>
  <si>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</si>
  <si>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</si>
  <si>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</si>
  <si>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</si>
  <si>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</si>
  <si>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</si>
  <si>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</si>
  <si>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</si>
  <si>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</si>
  <si>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</si>
  <si>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</si>
  <si>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</si>
  <si>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</si>
  <si>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</si>
  <si>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</si>
  <si>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</si>
  <si>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</si>
  <si>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</si>
  <si>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</si>
  <si>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</si>
  <si>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</si>
  <si>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</si>
  <si>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</si>
  <si>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</si>
  <si>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</si>
  <si>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</si>
  <si>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</si>
  <si>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</si>
  <si>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</si>
  <si>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</si>
  <si>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</si>
  <si>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</si>
  <si>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</si>
  <si>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</si>
  <si>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</si>
  <si>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</si>
  <si>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</si>
  <si>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</si>
  <si>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</si>
  <si>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</si>
  <si>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</si>
  <si>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</si>
  <si>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</si>
  <si>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</si>
  <si>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</si>
  <si>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</si>
  <si>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</si>
  <si>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</si>
  <si>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</si>
  <si>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</si>
  <si>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</si>
  <si>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</si>
  <si>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</si>
  <si>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</si>
  <si>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</si>
  <si>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</si>
  <si>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</si>
  <si>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</si>
  <si>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</si>
  <si>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</si>
  <si>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</si>
  <si>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</si>
  <si>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</si>
  <si>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</si>
  <si>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</si>
  <si>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</si>
  <si>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</si>
  <si>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</si>
  <si>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</si>
  <si>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</si>
  <si>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</si>
  <si>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</si>
  <si>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</si>
  <si>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</si>
  <si>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</si>
  <si>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</si>
  <si>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</si>
  <si>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</si>
  <si>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</si>
  <si>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</si>
  <si>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</si>
  <si>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</si>
  <si>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</si>
  <si>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</si>
  <si>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</si>
  <si>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</si>
  <si>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</si>
  <si>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</si>
  <si>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</si>
  <si>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Ренійський районний суд Одеської області</t>
  </si>
  <si>
    <t>68800.м. Рені.вул. Соборна 122</t>
  </si>
  <si>
    <t>Доручення судів України / іноземних судів</t>
  </si>
  <si>
    <t xml:space="preserve">Розглянуто справ судом присяжних </t>
  </si>
  <si>
    <t>М.М. Єрємєєва</t>
  </si>
  <si>
    <t>Л.Ю. Попова</t>
  </si>
  <si>
    <t>(04840) 4-18-36</t>
  </si>
  <si>
    <t>inbox@rn.od.court.gov.ua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</si>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</sst>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&amp;LFF983638&amp;C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315</v>
      </c>
      <c r="F6" s="103">
        <v>112</v>
      </c>
      <c r="G6" s="103">
        <v>2</v>
      </c>
      <c r="H6" s="103">
        <v>105</v>
      </c>
      <c r="I6" s="121" t="s">
        <v>210</v>
      </c>
      <c r="J6" s="103">
        <v>210</v>
      </c>
      <c r="K6" s="84">
        <v>110</v>
      </c>
      <c r="L6" s="91">
        <f>E6-F6</f>
        <v>203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74</v>
      </c>
      <c r="F7" s="103">
        <v>73</v>
      </c>
      <c r="G7" s="103"/>
      <c r="H7" s="103">
        <v>72</v>
      </c>
      <c r="I7" s="103">
        <v>60</v>
      </c>
      <c r="J7" s="103">
        <v>2</v>
      </c>
      <c r="K7" s="84">
        <v>1</v>
      </c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56</v>
      </c>
      <c r="F9" s="103">
        <v>37</v>
      </c>
      <c r="G9" s="103"/>
      <c r="H9" s="85">
        <v>34</v>
      </c>
      <c r="I9" s="103">
        <v>28</v>
      </c>
      <c r="J9" s="103">
        <v>22</v>
      </c>
      <c r="K9" s="84">
        <v>14</v>
      </c>
      <c r="L9" s="91">
        <f>E9-F9</f>
        <v>19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4</v>
      </c>
      <c r="F13" s="103"/>
      <c r="G13" s="103"/>
      <c r="H13" s="103">
        <v>1</v>
      </c>
      <c r="I13" s="103">
        <v>1</v>
      </c>
      <c r="J13" s="103">
        <v>3</v>
      </c>
      <c r="K13" s="84">
        <v>2</v>
      </c>
      <c r="L13" s="91">
        <f>E13-F13</f>
        <v>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6</v>
      </c>
      <c r="F15" s="106">
        <v>4</v>
      </c>
      <c r="G15" s="106"/>
      <c r="H15" s="106">
        <v>4</v>
      </c>
      <c r="I15" s="106"/>
      <c r="J15" s="106">
        <v>2</v>
      </c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456</v>
      </c>
      <c r="F16" s="84">
        <f>SUM(F6:F15)</f>
        <v>227</v>
      </c>
      <c r="G16" s="84">
        <f>SUM(G6:G15)</f>
        <v>2</v>
      </c>
      <c r="H16" s="84">
        <f>SUM(H6:H15)</f>
        <v>217</v>
      </c>
      <c r="I16" s="84">
        <f>SUM(I6:I15)</f>
        <v>89</v>
      </c>
      <c r="J16" s="84">
        <f>SUM(J6:J15)</f>
        <v>239</v>
      </c>
      <c r="K16" s="84">
        <f>SUM(K6:K15)</f>
        <v>127</v>
      </c>
      <c r="L16" s="91">
        <f>E16-F16</f>
        <v>229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5</v>
      </c>
      <c r="G17" s="84"/>
      <c r="H17" s="84">
        <v>2</v>
      </c>
      <c r="I17" s="84">
        <v>2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2</v>
      </c>
      <c r="G18" s="84"/>
      <c r="H18" s="84">
        <v>3</v>
      </c>
      <c r="I18" s="84">
        <v>1</v>
      </c>
      <c r="J18" s="84">
        <v>16</v>
      </c>
      <c r="K18" s="84">
        <v>12</v>
      </c>
      <c r="L18" s="91">
        <f>E18-F18</f>
        <v>17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5</v>
      </c>
      <c r="G25" s="94"/>
      <c r="H25" s="94">
        <v>3</v>
      </c>
      <c r="I25" s="94">
        <v>1</v>
      </c>
      <c r="J25" s="94">
        <v>19</v>
      </c>
      <c r="K25" s="94">
        <v>12</v>
      </c>
      <c r="L25" s="91">
        <f>E25-F25</f>
        <v>17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282</v>
      </c>
      <c r="F26" s="84">
        <v>264</v>
      </c>
      <c r="G26" s="84"/>
      <c r="H26" s="84">
        <v>237</v>
      </c>
      <c r="I26" s="84">
        <v>201</v>
      </c>
      <c r="J26" s="84">
        <v>45</v>
      </c>
      <c r="K26" s="84"/>
      <c r="L26" s="91">
        <f>E26-F26</f>
        <v>18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2</v>
      </c>
      <c r="G27" s="111"/>
      <c r="H27" s="111">
        <v>2</v>
      </c>
      <c r="I27" s="111">
        <v>2</v>
      </c>
      <c r="J27" s="111">
        <v>1</v>
      </c>
      <c r="K27" s="111">
        <v>1</v>
      </c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1358</v>
      </c>
      <c r="F28" s="84">
        <v>1139</v>
      </c>
      <c r="G28" s="84">
        <v>3</v>
      </c>
      <c r="H28" s="84">
        <v>1035</v>
      </c>
      <c r="I28" s="84">
        <v>978</v>
      </c>
      <c r="J28" s="84">
        <v>323</v>
      </c>
      <c r="K28" s="84">
        <v>6</v>
      </c>
      <c r="L28" s="91">
        <f>E28-F28</f>
        <v>219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1472</v>
      </c>
      <c r="F29" s="84">
        <v>982</v>
      </c>
      <c r="G29" s="84">
        <v>3</v>
      </c>
      <c r="H29" s="84">
        <v>1077</v>
      </c>
      <c r="I29" s="84">
        <v>1004</v>
      </c>
      <c r="J29" s="84">
        <v>395</v>
      </c>
      <c r="K29" s="84">
        <v>115</v>
      </c>
      <c r="L29" s="91">
        <f>E29-F29</f>
        <v>490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46</v>
      </c>
      <c r="F30" s="84">
        <v>43</v>
      </c>
      <c r="G30" s="84"/>
      <c r="H30" s="84">
        <v>33</v>
      </c>
      <c r="I30" s="84">
        <v>30</v>
      </c>
      <c r="J30" s="84">
        <v>13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39</v>
      </c>
      <c r="F31" s="84">
        <v>30</v>
      </c>
      <c r="G31" s="84"/>
      <c r="H31" s="84">
        <v>28</v>
      </c>
      <c r="I31" s="84">
        <v>25</v>
      </c>
      <c r="J31" s="84">
        <v>11</v>
      </c>
      <c r="K31" s="84">
        <v>2</v>
      </c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</v>
      </c>
      <c r="F32" s="84">
        <v>5</v>
      </c>
      <c r="G32" s="84"/>
      <c r="H32" s="84">
        <v>8</v>
      </c>
      <c r="I32" s="84">
        <v>5</v>
      </c>
      <c r="J32" s="84">
        <v>1</v>
      </c>
      <c r="K32" s="84"/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11</v>
      </c>
      <c r="F36" s="84">
        <v>9</v>
      </c>
      <c r="G36" s="84"/>
      <c r="H36" s="84">
        <v>8</v>
      </c>
      <c r="I36" s="84">
        <v>2</v>
      </c>
      <c r="J36" s="84">
        <v>3</v>
      </c>
      <c r="K36" s="84">
        <v>1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42</v>
      </c>
      <c r="F37" s="84">
        <v>27</v>
      </c>
      <c r="G37" s="84"/>
      <c r="H37" s="84">
        <v>34</v>
      </c>
      <c r="I37" s="84">
        <v>29</v>
      </c>
      <c r="J37" s="84">
        <v>8</v>
      </c>
      <c r="K37" s="84"/>
      <c r="L37" s="91">
        <f>E37-F37</f>
        <v>15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1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2258</v>
      </c>
      <c r="F40" s="94">
        <v>1691</v>
      </c>
      <c r="G40" s="94">
        <v>6</v>
      </c>
      <c r="H40" s="94">
        <v>1456</v>
      </c>
      <c r="I40" s="94">
        <v>1269</v>
      </c>
      <c r="J40" s="94">
        <v>802</v>
      </c>
      <c r="K40" s="94">
        <v>126</v>
      </c>
      <c r="L40" s="91">
        <f>E40-F40</f>
        <v>567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1084</v>
      </c>
      <c r="F41" s="84">
        <v>952</v>
      </c>
      <c r="G41" s="84"/>
      <c r="H41" s="84">
        <v>939</v>
      </c>
      <c r="I41" s="121" t="s">
        <v>210</v>
      </c>
      <c r="J41" s="84">
        <v>145</v>
      </c>
      <c r="K41" s="84">
        <v>1</v>
      </c>
      <c r="L41" s="91">
        <f>E41-F41</f>
        <v>132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11</v>
      </c>
      <c r="G42" s="84"/>
      <c r="H42" s="84">
        <v>11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23</v>
      </c>
      <c r="F43" s="84">
        <v>2</v>
      </c>
      <c r="G43" s="84"/>
      <c r="H43" s="84">
        <v>20</v>
      </c>
      <c r="I43" s="84">
        <v>19</v>
      </c>
      <c r="J43" s="84">
        <v>3</v>
      </c>
      <c r="K43" s="84">
        <v>1</v>
      </c>
      <c r="L43" s="91">
        <f>E43-F43</f>
        <v>21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1107</v>
      </c>
      <c r="F45" s="84">
        <f aca="true" t="shared" si="0" ref="F45:K45">F41+F43+F44</f>
        <v>954</v>
      </c>
      <c r="G45" s="84">
        <f t="shared" si="0"/>
        <v>0</v>
      </c>
      <c r="H45" s="84">
        <f t="shared" si="0"/>
        <v>959</v>
      </c>
      <c r="I45" s="84">
        <f>I43+I44</f>
        <v>19</v>
      </c>
      <c r="J45" s="84">
        <f t="shared" si="0"/>
        <v>148</v>
      </c>
      <c r="K45" s="84">
        <f t="shared" si="0"/>
        <v>2</v>
      </c>
      <c r="L45" s="91">
        <f>E45-F45</f>
        <v>153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3843</v>
      </c>
      <c r="F46" s="84">
        <f t="shared" si="1"/>
        <v>2877</v>
      </c>
      <c r="G46" s="84">
        <f t="shared" si="1"/>
        <v>8</v>
      </c>
      <c r="H46" s="84">
        <f t="shared" si="1"/>
        <v>2635</v>
      </c>
      <c r="I46" s="84">
        <f t="shared" si="1"/>
        <v>1378</v>
      </c>
      <c r="J46" s="84">
        <f t="shared" si="1"/>
        <v>1208</v>
      </c>
      <c r="K46" s="84">
        <f t="shared" si="1"/>
        <v>267</v>
      </c>
      <c r="L46" s="91">
        <f>E46-F46</f>
        <v>966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&amp;LFF983638&amp;C&amp;R2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332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&amp;LFF983638&amp;C&amp;R3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14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157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1701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557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14922547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18136040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1758</v>
      </c>
      <c r="F58" s="109">
        <f>F59+F62+F63+F64</f>
        <v>710</v>
      </c>
      <c r="G58" s="109">
        <f>G59+G62+G63+G64</f>
        <v>110</v>
      </c>
      <c r="H58" s="109">
        <f>H59+H62+H63+H64</f>
        <v>19</v>
      </c>
      <c r="I58" s="109">
        <f>I59+I62+I63+I64</f>
        <v>38</v>
      </c>
    </row>
    <row r="59" spans="1:9" ht="13.5" customHeight="1">
      <c r="A59" s="225" t="s">
        <v>103</v>
      </c>
      <c r="B59" s="225"/>
      <c r="C59" s="225"/>
      <c r="D59" s="225"/>
      <c r="E59" s="94">
        <v>117</v>
      </c>
      <c r="F59" s="94">
        <v>53</v>
      </c>
      <c r="G59" s="94">
        <v>18</v>
      </c>
      <c r="H59" s="94">
        <v>8</v>
      </c>
      <c r="I59" s="94">
        <v>21</v>
      </c>
    </row>
    <row r="60" spans="1:9" ht="13.5" customHeight="1">
      <c r="A60" s="328" t="s">
        <v>203</v>
      </c>
      <c r="B60" s="329"/>
      <c r="C60" s="329"/>
      <c r="D60" s="330"/>
      <c r="E60" s="86">
        <v>15</v>
      </c>
      <c r="F60" s="86">
        <v>47</v>
      </c>
      <c r="G60" s="86">
        <v>17</v>
      </c>
      <c r="H60" s="86">
        <v>8</v>
      </c>
      <c r="I60" s="86">
        <v>18</v>
      </c>
    </row>
    <row r="61" spans="1:9" ht="13.5" customHeight="1">
      <c r="A61" s="328" t="s">
        <v>204</v>
      </c>
      <c r="B61" s="329"/>
      <c r="C61" s="329"/>
      <c r="D61" s="330"/>
      <c r="E61" s="86">
        <v>72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778</v>
      </c>
      <c r="F63" s="84">
        <v>572</v>
      </c>
      <c r="G63" s="84">
        <v>78</v>
      </c>
      <c r="H63" s="84">
        <v>11</v>
      </c>
      <c r="I63" s="84">
        <v>17</v>
      </c>
    </row>
    <row r="64" spans="1:9" ht="13.5" customHeight="1">
      <c r="A64" s="225" t="s">
        <v>108</v>
      </c>
      <c r="B64" s="225"/>
      <c r="C64" s="225"/>
      <c r="D64" s="225"/>
      <c r="E64" s="84">
        <v>862</v>
      </c>
      <c r="F64" s="84">
        <v>84</v>
      </c>
      <c r="G64" s="84">
        <v>13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1487</v>
      </c>
      <c r="G68" s="115">
        <v>20454006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883</v>
      </c>
      <c r="G69" s="117">
        <v>19720068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604</v>
      </c>
      <c r="G70" s="117">
        <v>733938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463</v>
      </c>
      <c r="G71" s="115">
        <v>329822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483</v>
      </c>
      <c r="G74" s="117">
        <v>12900633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&amp;LFF983638&amp;C&amp;R4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22.102649006622517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53.13807531380753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63.1578947368421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15.71072319201995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1.3513513513513513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91.58846020159889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658.75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960.75</v>
      </c>
    </row>
    <row r="11" spans="1:4" ht="16.5" customHeight="1">
      <c r="A11" s="215" t="s">
        <v>62</v>
      </c>
      <c r="B11" s="217"/>
      <c r="C11" s="10">
        <v>9</v>
      </c>
      <c r="D11" s="84">
        <v>130</v>
      </c>
    </row>
    <row r="12" spans="1:4" ht="16.5" customHeight="1">
      <c r="A12" s="331" t="s">
        <v>103</v>
      </c>
      <c r="B12" s="331"/>
      <c r="C12" s="10">
        <v>10</v>
      </c>
      <c r="D12" s="84">
        <v>329</v>
      </c>
    </row>
    <row r="13" spans="1:4" ht="16.5" customHeight="1">
      <c r="A13" s="328" t="s">
        <v>203</v>
      </c>
      <c r="B13" s="330"/>
      <c r="C13" s="10">
        <v>11</v>
      </c>
      <c r="D13" s="94">
        <v>587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176</v>
      </c>
    </row>
    <row r="16" spans="1:4" ht="16.5" customHeight="1">
      <c r="A16" s="331" t="s">
        <v>104</v>
      </c>
      <c r="B16" s="331"/>
      <c r="C16" s="10">
        <v>14</v>
      </c>
      <c r="D16" s="84">
        <v>149</v>
      </c>
    </row>
    <row r="17" spans="1:5" ht="16.5" customHeight="1">
      <c r="A17" s="331" t="s">
        <v>108</v>
      </c>
      <c r="B17" s="331"/>
      <c r="C17" s="10">
        <v>15</v>
      </c>
      <c r="D17" s="84">
        <v>56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4">
        <v>13258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&amp;LFF983638&amp;C&amp;R5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2022-02-09T08:41:30Z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FF983638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