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<sst xmlns="http://schemas.openxmlformats.org/spreadsheetml/2006/main" count="154" uniqueCount="129">
  <si>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</si>
  <si>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</si>
  <si>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</si>
  <si>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</si>
  <si>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</si>
  <si>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</si>
  <si>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</si>
  <si>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</si>
  <si>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</si>
  <si>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</si>
  <si>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</si>
  <si>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</si>
  <si>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</si>
  <si>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</si>
  <si>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</si>
  <si>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</si>
  <si>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</si>
  <si>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</si>
  <si>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</si>
  <si>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</si>
  <si>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</si>
  <si>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</si>
  <si>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</si>
  <si>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</si>
  <si>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</si>
  <si>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</si>
  <si>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</si>
  <si>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</si>
  <si>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</si>
  <si>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</si>
  <si>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</si>
  <si>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</si>
  <si>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</si>
  <si>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</si>
  <si>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</si>
  <si>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</si>
  <si>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</si>
  <si>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</si>
  <si>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</si>
  <si>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</si>
  <si>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</si>
  <si>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</si>
  <si>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</si>
  <si>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</si>
  <si>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</si>
  <si>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</si>
  <si>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</si>
  <si>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</si>
  <si>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</si>
  <si>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</si>
  <si>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</si>
  <si>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</si>
  <si>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</si>
  <si>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</si>
  <si>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</si>
  <si>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</si>
  <si>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</si>
  <si>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</si>
  <si>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</si>
  <si>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</si>
  <si>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</si>
  <si>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</si>
  <si>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</si>
  <si>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</si>
  <si>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</si>
  <si>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</si>
  <si>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</si>
  <si>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</si>
  <si>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</si>
  <si>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</si>
  <si>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</si>
  <si>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</si>
  <si>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</si>
  <si>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</si>
  <si>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</si>
  <si>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</si>
  <si>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</si>
  <si>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</si>
  <si>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</si>
  <si>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</si>
  <si>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</si>
  <si>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</si>
  <si>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</si>
  <si>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</si>
  <si>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</si>
  <si>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</si>
  <si>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</si>
  <si>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</si>
  <si>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</si>
  <si>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</si>
  <si>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</si>
  <si>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</si>
  <si>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</si>
  <si>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</si>
  <si>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</si>
  <si>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</si>
  <si>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</si>
  <si>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</si>
  <si>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</si>
  <si>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</si>
  <si>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</si>
  <si>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</si>
  <si>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</si>
  <si>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</si>
  <si>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</si>
  <si>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</si>
  <si>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</si>
  <si>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</si>
  <si>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</si>
  <si>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</si>
  <si>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</si>
  <si>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</si>
  <si>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</si>
  <si>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</si>
  <si>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</si>
  <si>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</si>
  <si>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</si>
  <si>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</si>
  <si>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</si>
  <si>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Ренійський районний суд Одеської області</t>
  </si>
  <si>
    <t>68800. Одеська область.м. Рені</t>
  </si>
  <si>
    <t>вул. Соборна</t>
  </si>
  <si>
    <t/>
  </si>
  <si>
    <t>М.М. Єрємєєва</t>
  </si>
  <si>
    <t>Л.Ю. Попова</t>
  </si>
  <si>
    <t>4-18-36</t>
  </si>
  <si>
    <t>(04840) 4-18-36</t>
  </si>
  <si>
    <t>inbox@rn.od.court.gov.ua</t>
  </si>
  <si>
    <t>10 січня 2022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</si>
</sst>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&amp;L9ECF581F&amp;C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1864</v>
      </c>
      <c r="D6" s="96">
        <f>SUM(D7,D10,D13,D14,D15,D21,D24,D25,D18,D19,D20)</f>
        <v>1870694.79</v>
      </c>
      <c r="E6" s="96">
        <f>SUM(E7,E10,E13,E14,E15,E21,E24,E25,E18,E19,E20)</f>
        <v>1128</v>
      </c>
      <c r="F6" s="96">
        <f>SUM(F7,F10,F13,F14,F15,F21,F24,F25,F18,F19,F20)</f>
        <v>1215795.24</v>
      </c>
      <c r="G6" s="96">
        <f>SUM(G7,G10,G13,G14,G15,G21,G24,G25,G18,G19,G20)</f>
        <v>8</v>
      </c>
      <c r="H6" s="96">
        <f>SUM(H7,H10,H13,H14,H15,H21,H24,H25,H18,H19,H20)</f>
        <v>10893.8</v>
      </c>
      <c r="I6" s="96">
        <f>SUM(I7,I10,I13,I14,I15,I21,I24,I25,I18,I19,I20)</f>
        <v>348</v>
      </c>
      <c r="J6" s="96">
        <f>SUM(J7,J10,J13,J14,J15,J21,J24,J25,J18,J19,J20)</f>
        <v>312796.51</v>
      </c>
      <c r="K6" s="96">
        <f>SUM(K7,K10,K13,K14,K15,K21,K24,K25,K18,K19,K20)</f>
        <v>380</v>
      </c>
      <c r="L6" s="96">
        <f>SUM(L7,L10,L13,L14,L15,L21,L24,L25,L18,L19,L20)</f>
        <v>343224</v>
      </c>
    </row>
    <row r="7" spans="1:12" ht="16.5" customHeight="1">
      <c r="A7" s="87">
        <v>2</v>
      </c>
      <c r="B7" s="90" t="s">
        <v>74</v>
      </c>
      <c r="C7" s="97">
        <v>470</v>
      </c>
      <c r="D7" s="97">
        <v>639481.69</v>
      </c>
      <c r="E7" s="97">
        <v>401</v>
      </c>
      <c r="F7" s="97">
        <v>581889.33</v>
      </c>
      <c r="G7" s="97">
        <v>5</v>
      </c>
      <c r="H7" s="97">
        <v>8623.8</v>
      </c>
      <c r="I7" s="97">
        <v>60</v>
      </c>
      <c r="J7" s="97">
        <v>57589.31</v>
      </c>
      <c r="K7" s="97">
        <v>4</v>
      </c>
      <c r="L7" s="97">
        <v>4994</v>
      </c>
    </row>
    <row r="8" spans="1:12" ht="16.5" customHeight="1">
      <c r="A8" s="87">
        <v>3</v>
      </c>
      <c r="B8" s="91" t="s">
        <v>75</v>
      </c>
      <c r="C8" s="97">
        <v>67</v>
      </c>
      <c r="D8" s="97">
        <v>85733.89</v>
      </c>
      <c r="E8" s="97">
        <v>9</v>
      </c>
      <c r="F8" s="97">
        <v>25386.98</v>
      </c>
      <c r="G8" s="97">
        <v>3</v>
      </c>
      <c r="H8" s="97">
        <v>5255</v>
      </c>
      <c r="I8" s="97">
        <v>54</v>
      </c>
      <c r="J8" s="97">
        <v>50240.91</v>
      </c>
      <c r="K8" s="97">
        <v>1</v>
      </c>
      <c r="L8" s="97">
        <v>2270</v>
      </c>
    </row>
    <row r="9" spans="1:12" ht="16.5" customHeight="1">
      <c r="A9" s="87">
        <v>4</v>
      </c>
      <c r="B9" s="91" t="s">
        <v>76</v>
      </c>
      <c r="C9" s="97">
        <v>403</v>
      </c>
      <c r="D9" s="97">
        <v>553747.8</v>
      </c>
      <c r="E9" s="97">
        <v>392</v>
      </c>
      <c r="F9" s="97">
        <v>556502.35</v>
      </c>
      <c r="G9" s="97">
        <v>2</v>
      </c>
      <c r="H9" s="97">
        <v>3368.8</v>
      </c>
      <c r="I9" s="97">
        <v>6</v>
      </c>
      <c r="J9" s="97">
        <v>7348.4</v>
      </c>
      <c r="K9" s="97">
        <v>3</v>
      </c>
      <c r="L9" s="97">
        <v>2724</v>
      </c>
    </row>
    <row r="10" spans="1:12" ht="19.5" customHeight="1">
      <c r="A10" s="87">
        <v>5</v>
      </c>
      <c r="B10" s="90" t="s">
        <v>77</v>
      </c>
      <c r="C10" s="97">
        <v>951</v>
      </c>
      <c r="D10" s="97">
        <v>1037695.6</v>
      </c>
      <c r="E10" s="97">
        <v>293</v>
      </c>
      <c r="F10" s="97">
        <v>442676.86</v>
      </c>
      <c r="G10" s="97">
        <v>2</v>
      </c>
      <c r="H10" s="97">
        <v>1362</v>
      </c>
      <c r="I10" s="97">
        <v>286</v>
      </c>
      <c r="J10" s="97">
        <v>253525.6</v>
      </c>
      <c r="K10" s="97">
        <v>370</v>
      </c>
      <c r="L10" s="97">
        <v>335960</v>
      </c>
    </row>
    <row r="11" spans="1:12" ht="19.5" customHeight="1">
      <c r="A11" s="87">
        <v>6</v>
      </c>
      <c r="B11" s="91" t="s">
        <v>78</v>
      </c>
      <c r="C11" s="97">
        <v>341</v>
      </c>
      <c r="D11" s="97">
        <v>429335.6</v>
      </c>
      <c r="E11" s="97">
        <v>88</v>
      </c>
      <c r="F11" s="97">
        <v>196891</v>
      </c>
      <c r="G11" s="97"/>
      <c r="H11" s="97"/>
      <c r="I11" s="97">
        <v>253</v>
      </c>
      <c r="J11" s="97">
        <v>225657.6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610</v>
      </c>
      <c r="D12" s="97">
        <v>608360</v>
      </c>
      <c r="E12" s="97">
        <v>205</v>
      </c>
      <c r="F12" s="97">
        <v>245785.86</v>
      </c>
      <c r="G12" s="97">
        <v>2</v>
      </c>
      <c r="H12" s="97">
        <v>1362</v>
      </c>
      <c r="I12" s="97">
        <v>33</v>
      </c>
      <c r="J12" s="97">
        <v>27868</v>
      </c>
      <c r="K12" s="97">
        <v>370</v>
      </c>
      <c r="L12" s="97">
        <v>335960</v>
      </c>
    </row>
    <row r="13" spans="1:12" ht="15" customHeight="1">
      <c r="A13" s="87">
        <v>8</v>
      </c>
      <c r="B13" s="90" t="s">
        <v>18</v>
      </c>
      <c r="C13" s="97">
        <v>111</v>
      </c>
      <c r="D13" s="97">
        <v>100788</v>
      </c>
      <c r="E13" s="97">
        <v>107</v>
      </c>
      <c r="F13" s="97">
        <v>97156</v>
      </c>
      <c r="G13" s="97">
        <v>1</v>
      </c>
      <c r="H13" s="97">
        <v>908</v>
      </c>
      <c r="I13" s="97">
        <v>2</v>
      </c>
      <c r="J13" s="97">
        <v>1681.6</v>
      </c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70</v>
      </c>
      <c r="D15" s="97">
        <v>33823</v>
      </c>
      <c r="E15" s="97">
        <v>69</v>
      </c>
      <c r="F15" s="97">
        <v>36192.55</v>
      </c>
      <c r="G15" s="97"/>
      <c r="H15" s="97"/>
      <c r="I15" s="97"/>
      <c r="J15" s="97"/>
      <c r="K15" s="97">
        <v>1</v>
      </c>
      <c r="L15" s="97">
        <v>454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3405</v>
      </c>
      <c r="E16" s="97">
        <v>3</v>
      </c>
      <c r="F16" s="97">
        <v>3405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67</v>
      </c>
      <c r="D17" s="97">
        <v>30418</v>
      </c>
      <c r="E17" s="97">
        <v>66</v>
      </c>
      <c r="F17" s="97">
        <v>32787.55</v>
      </c>
      <c r="G17" s="97"/>
      <c r="H17" s="97"/>
      <c r="I17" s="97"/>
      <c r="J17" s="97"/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>
        <v>257</v>
      </c>
      <c r="D18" s="97">
        <v>58339</v>
      </c>
      <c r="E18" s="97">
        <v>253</v>
      </c>
      <c r="F18" s="97">
        <v>57313</v>
      </c>
      <c r="G18" s="97"/>
      <c r="H18" s="97"/>
      <c r="I18" s="97"/>
      <c r="J18" s="97"/>
      <c r="K18" s="97">
        <v>4</v>
      </c>
      <c r="L18" s="97">
        <v>908</v>
      </c>
    </row>
    <row r="19" spans="1:12" ht="21" customHeight="1">
      <c r="A19" s="87">
        <v>14</v>
      </c>
      <c r="B19" s="99" t="s">
        <v>105</v>
      </c>
      <c r="C19" s="97">
        <v>5</v>
      </c>
      <c r="D19" s="97">
        <v>567.5</v>
      </c>
      <c r="E19" s="97">
        <v>5</v>
      </c>
      <c r="F19" s="97">
        <v>567.5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5</v>
      </c>
      <c r="D39" s="96">
        <f>SUM(D40,D47,D48,D49)</f>
        <v>4540</v>
      </c>
      <c r="E39" s="96">
        <f>SUM(E40,E47,E48,E49)</f>
        <v>5</v>
      </c>
      <c r="F39" s="96">
        <f>SUM(F40,F47,F48,F49)</f>
        <v>2824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5</v>
      </c>
      <c r="D40" s="97">
        <f>SUM(D41,D44)</f>
        <v>4540</v>
      </c>
      <c r="E40" s="97">
        <f>SUM(E41,E44)</f>
        <v>5</v>
      </c>
      <c r="F40" s="97">
        <f>SUM(F41,F44)</f>
        <v>2824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</v>
      </c>
      <c r="D44" s="97">
        <v>4540</v>
      </c>
      <c r="E44" s="97">
        <v>5</v>
      </c>
      <c r="F44" s="97">
        <v>2824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5</v>
      </c>
      <c r="D46" s="97">
        <v>4540</v>
      </c>
      <c r="E46" s="97">
        <v>5</v>
      </c>
      <c r="F46" s="97">
        <v>2824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</v>
      </c>
      <c r="D50" s="96">
        <f>SUM(D51:D54)</f>
        <v>143.01</v>
      </c>
      <c r="E50" s="96">
        <f>SUM(E51:E54)</f>
        <v>3</v>
      </c>
      <c r="F50" s="96">
        <f>SUM(F51:F54)</f>
        <v>143.01999999999998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74.91</v>
      </c>
      <c r="E51" s="97">
        <v>2</v>
      </c>
      <c r="F51" s="97">
        <v>74.92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68.1</v>
      </c>
      <c r="E52" s="97">
        <v>1</v>
      </c>
      <c r="F52" s="97">
        <v>68.1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383</v>
      </c>
      <c r="D55" s="96">
        <v>173882</v>
      </c>
      <c r="E55" s="96">
        <v>105</v>
      </c>
      <c r="F55" s="96">
        <v>47855.8</v>
      </c>
      <c r="G55" s="96"/>
      <c r="H55" s="96"/>
      <c r="I55" s="96">
        <v>383</v>
      </c>
      <c r="J55" s="96">
        <v>173882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2255</v>
      </c>
      <c r="D56" s="96">
        <f t="shared" si="0"/>
        <v>2049259.8</v>
      </c>
      <c r="E56" s="96">
        <f t="shared" si="0"/>
        <v>1241</v>
      </c>
      <c r="F56" s="96">
        <f t="shared" si="0"/>
        <v>1266618.06</v>
      </c>
      <c r="G56" s="96">
        <f t="shared" si="0"/>
        <v>8</v>
      </c>
      <c r="H56" s="96">
        <f t="shared" si="0"/>
        <v>10893.8</v>
      </c>
      <c r="I56" s="96">
        <f t="shared" si="0"/>
        <v>731</v>
      </c>
      <c r="J56" s="96">
        <f t="shared" si="0"/>
        <v>486678.51</v>
      </c>
      <c r="K56" s="96">
        <f t="shared" si="0"/>
        <v>380</v>
      </c>
      <c r="L56" s="96">
        <f t="shared" si="0"/>
        <v>343224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&amp;L9ECF581F&amp;CФорма № 10, Підрозділ: Ренійський районний суд Одеської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380</v>
      </c>
      <c r="F4" s="93">
        <f>SUM(F5:F25)</f>
        <v>343224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331</v>
      </c>
      <c r="F5" s="95">
        <v>300548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44</v>
      </c>
      <c r="F7" s="95">
        <v>37228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2270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2724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454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&amp;L9ECF581F&amp;CФорма № 10, Підрозділ: Ренійський районний суд Одеської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2022-02-08T08:29:03Z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10_00510_4.2021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9ECF581F</vt:lpwstr>
  </property>
  <property fmtid="{D5CDD505-2E9C-101B-9397-08002B2CF9AE}" pid="10" name="Підрозд">
    <vt:lpwstr>Ренійський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745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