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<sst xmlns="http://schemas.openxmlformats.org/spreadsheetml/2006/main" count="154" uniqueCount="129">
  <si>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</si>
  <si>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</si>
  <si>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</si>
  <si>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</si>
  <si>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</si>
  <si>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</si>
  <si>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</si>
  <si>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</si>
  <si>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</si>
  <si>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</si>
  <si>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</si>
  <si>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</si>
  <si>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</si>
  <si>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</si>
  <si>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</si>
  <si>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</si>
  <si>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</si>
  <si>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</si>
  <si>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</si>
  <si>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</si>
  <si>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</si>
  <si>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</si>
  <si>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</si>
  <si>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</si>
  <si>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</si>
  <si>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</si>
  <si>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</si>
  <si>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</si>
  <si>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</si>
  <si>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</si>
  <si>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</si>
  <si>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</si>
  <si>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</si>
  <si>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</si>
  <si>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</si>
  <si>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</si>
  <si>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</si>
  <si>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</si>
  <si>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</si>
  <si>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</si>
  <si>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</si>
  <si>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</si>
  <si>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</si>
  <si>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</si>
  <si>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</si>
  <si>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</si>
  <si>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</si>
  <si>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</si>
  <si>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</si>
  <si>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</si>
  <si>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</si>
  <si>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</si>
  <si>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</si>
  <si>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</si>
  <si>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</si>
  <si>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</si>
  <si>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</si>
  <si>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</si>
  <si>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</si>
  <si>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</si>
  <si>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</si>
  <si>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</si>
  <si>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</si>
  <si>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</si>
  <si>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</si>
  <si>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</si>
  <si>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</si>
  <si>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</si>
  <si>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</si>
  <si>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</si>
  <si>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</si>
  <si>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</si>
  <si>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</si>
  <si>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</si>
  <si>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</si>
  <si>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</si>
  <si>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</si>
  <si>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</si>
  <si>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</si>
  <si>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</si>
  <si>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</si>
  <si>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</si>
  <si>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</si>
  <si>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</si>
  <si>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</si>
  <si>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</si>
  <si>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</si>
  <si>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</si>
  <si>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</si>
  <si>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</si>
  <si>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</si>
  <si>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</si>
  <si>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</si>
  <si>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</si>
  <si>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</si>
  <si>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</si>
  <si>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</si>
  <si>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</si>
  <si>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</si>
  <si>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</si>
  <si>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</si>
  <si>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</si>
  <si>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</si>
  <si>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</si>
  <si>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</si>
  <si>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</si>
  <si>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</si>
  <si>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</si>
  <si>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</si>
  <si>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</si>
  <si>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</si>
  <si>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</si>
  <si>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</si>
  <si>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</si>
  <si>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</si>
  <si>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</si>
  <si>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</si>
  <si>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</si>
  <si>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</si>
  <si>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Ренійський районний суд Одеської області</t>
  </si>
  <si>
    <t>68800. Одеська область.м. Рені</t>
  </si>
  <si>
    <t>вул. Соборна</t>
  </si>
  <si>
    <t/>
  </si>
  <si>
    <t>М.М. Єрємєєва</t>
  </si>
  <si>
    <t>Л.Ю. Попова</t>
  </si>
  <si>
    <t>097-482-78-85</t>
  </si>
  <si>
    <t>(04840) 4-18-36</t>
  </si>
  <si>
    <t>inbox@rn.od.court.gov.ua</t>
  </si>
  <si>
    <t>11 січня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</si>
</sst>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&amp;LBFAD56E8&amp;C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1624</v>
      </c>
      <c r="D6" s="96">
        <f>SUM(D7,D10,D13,D14,D15,D21,D24,D25,D18,D19,D20)</f>
        <v>1571413.130000003</v>
      </c>
      <c r="E6" s="96">
        <f>SUM(E7,E10,E13,E14,E15,E21,E24,E25,E18,E19,E20)</f>
        <v>849</v>
      </c>
      <c r="F6" s="96">
        <f>SUM(F7,F10,F13,F14,F15,F21,F24,F25,F18,F19,F20)</f>
        <v>934639.9399999982</v>
      </c>
      <c r="G6" s="96">
        <f>SUM(G7,G10,G13,G14,G15,G21,G24,G25,G18,G19,G20)</f>
        <v>3</v>
      </c>
      <c r="H6" s="96">
        <f>SUM(H7,H10,H13,H14,H15,H21,H24,H25,H18,H19,H20)</f>
        <v>5096.54</v>
      </c>
      <c r="I6" s="96">
        <f>SUM(I7,I10,I13,I14,I15,I21,I24,I25,I18,I19,I20)</f>
        <v>325</v>
      </c>
      <c r="J6" s="96">
        <f>SUM(J7,J10,J13,J14,J15,J21,J24,J25,J18,J19,J20)</f>
        <v>279862.79000000004</v>
      </c>
      <c r="K6" s="96">
        <f>SUM(K7,K10,K13,K14,K15,K21,K24,K25,K18,K19,K20)</f>
        <v>447</v>
      </c>
      <c r="L6" s="96">
        <f>SUM(L7,L10,L13,L14,L15,L21,L24,L25,L18,L19,L20)</f>
        <v>368421.3899999979</v>
      </c>
    </row>
    <row r="7" spans="1:12" ht="16.5" customHeight="1">
      <c r="A7" s="87">
        <v>2</v>
      </c>
      <c r="B7" s="90" t="s">
        <v>74</v>
      </c>
      <c r="C7" s="97">
        <v>584</v>
      </c>
      <c r="D7" s="97">
        <v>646529.93</v>
      </c>
      <c r="E7" s="97">
        <v>406</v>
      </c>
      <c r="F7" s="97">
        <v>499228.209999999</v>
      </c>
      <c r="G7" s="97">
        <v>1</v>
      </c>
      <c r="H7" s="97">
        <v>1073.54</v>
      </c>
      <c r="I7" s="97">
        <v>145</v>
      </c>
      <c r="J7" s="97">
        <v>126052.37</v>
      </c>
      <c r="K7" s="97">
        <v>32</v>
      </c>
      <c r="L7" s="97">
        <v>30840.19</v>
      </c>
    </row>
    <row r="8" spans="1:12" ht="16.5" customHeight="1">
      <c r="A8" s="87">
        <v>3</v>
      </c>
      <c r="B8" s="91" t="s">
        <v>75</v>
      </c>
      <c r="C8" s="97">
        <v>136</v>
      </c>
      <c r="D8" s="97">
        <v>121743.43</v>
      </c>
      <c r="E8" s="97">
        <v>3</v>
      </c>
      <c r="F8" s="97">
        <v>7397.06</v>
      </c>
      <c r="G8" s="97"/>
      <c r="H8" s="97"/>
      <c r="I8" s="97">
        <v>133</v>
      </c>
      <c r="J8" s="97">
        <v>113280.67</v>
      </c>
      <c r="K8" s="97"/>
      <c r="L8" s="97"/>
    </row>
    <row r="9" spans="1:12" ht="16.5" customHeight="1">
      <c r="A9" s="87">
        <v>4</v>
      </c>
      <c r="B9" s="91" t="s">
        <v>76</v>
      </c>
      <c r="C9" s="97">
        <v>448</v>
      </c>
      <c r="D9" s="97">
        <v>524786.499999999</v>
      </c>
      <c r="E9" s="97">
        <v>403</v>
      </c>
      <c r="F9" s="97">
        <v>491831.149999999</v>
      </c>
      <c r="G9" s="97">
        <v>1</v>
      </c>
      <c r="H9" s="97">
        <v>1073.54</v>
      </c>
      <c r="I9" s="97">
        <v>12</v>
      </c>
      <c r="J9" s="97">
        <v>12771.7</v>
      </c>
      <c r="K9" s="97">
        <v>32</v>
      </c>
      <c r="L9" s="97">
        <v>30840.19</v>
      </c>
    </row>
    <row r="10" spans="1:12" ht="19.5" customHeight="1">
      <c r="A10" s="87">
        <v>5</v>
      </c>
      <c r="B10" s="90" t="s">
        <v>77</v>
      </c>
      <c r="C10" s="97">
        <v>791</v>
      </c>
      <c r="D10" s="97">
        <v>803074.920000003</v>
      </c>
      <c r="E10" s="97">
        <v>228</v>
      </c>
      <c r="F10" s="97">
        <v>326727.749999999</v>
      </c>
      <c r="G10" s="97">
        <v>2</v>
      </c>
      <c r="H10" s="97">
        <v>4023</v>
      </c>
      <c r="I10" s="97">
        <v>176</v>
      </c>
      <c r="J10" s="97">
        <v>151708.42</v>
      </c>
      <c r="K10" s="97">
        <v>385</v>
      </c>
      <c r="L10" s="97">
        <v>324969.199999998</v>
      </c>
    </row>
    <row r="11" spans="1:12" ht="19.5" customHeight="1">
      <c r="A11" s="87">
        <v>6</v>
      </c>
      <c r="B11" s="91" t="s">
        <v>78</v>
      </c>
      <c r="C11" s="97">
        <v>246</v>
      </c>
      <c r="D11" s="97">
        <v>341670.01999999897</v>
      </c>
      <c r="E11" s="97">
        <v>103</v>
      </c>
      <c r="F11" s="97">
        <v>212704.3</v>
      </c>
      <c r="G11" s="97">
        <v>2</v>
      </c>
      <c r="H11" s="97">
        <v>4023</v>
      </c>
      <c r="I11" s="97">
        <v>139</v>
      </c>
      <c r="J11" s="97">
        <v>118198.62</v>
      </c>
      <c r="K11" s="97">
        <v>2</v>
      </c>
      <c r="L11" s="97">
        <v>2942.8</v>
      </c>
    </row>
    <row r="12" spans="1:12" ht="19.5" customHeight="1">
      <c r="A12" s="87">
        <v>7</v>
      </c>
      <c r="B12" s="91" t="s">
        <v>79</v>
      </c>
      <c r="C12" s="97">
        <v>545</v>
      </c>
      <c r="D12" s="97">
        <v>461404.899999996</v>
      </c>
      <c r="E12" s="97">
        <v>125</v>
      </c>
      <c r="F12" s="97">
        <v>114023.45</v>
      </c>
      <c r="G12" s="97"/>
      <c r="H12" s="97"/>
      <c r="I12" s="97">
        <v>37</v>
      </c>
      <c r="J12" s="97">
        <v>33509.8</v>
      </c>
      <c r="K12" s="97">
        <v>383</v>
      </c>
      <c r="L12" s="97">
        <v>322026.399999998</v>
      </c>
    </row>
    <row r="13" spans="1:12" ht="15" customHeight="1">
      <c r="A13" s="87">
        <v>8</v>
      </c>
      <c r="B13" s="90" t="s">
        <v>18</v>
      </c>
      <c r="C13" s="97">
        <v>74</v>
      </c>
      <c r="D13" s="97">
        <v>63060.0000000001</v>
      </c>
      <c r="E13" s="97">
        <v>71</v>
      </c>
      <c r="F13" s="97">
        <v>60407.6000000001</v>
      </c>
      <c r="G13" s="97"/>
      <c r="H13" s="97"/>
      <c r="I13" s="97">
        <v>2</v>
      </c>
      <c r="J13" s="97">
        <v>1681.6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1889.18</v>
      </c>
      <c r="E14" s="97">
        <v>1</v>
      </c>
      <c r="F14" s="97">
        <v>1889.18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75</v>
      </c>
      <c r="D15" s="97">
        <v>33421.8</v>
      </c>
      <c r="E15" s="97">
        <v>54</v>
      </c>
      <c r="F15" s="97">
        <v>23370.3</v>
      </c>
      <c r="G15" s="97"/>
      <c r="H15" s="97"/>
      <c r="I15" s="97"/>
      <c r="J15" s="97"/>
      <c r="K15" s="97">
        <v>21</v>
      </c>
      <c r="L15" s="97">
        <v>10089.6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3153</v>
      </c>
      <c r="E16" s="97">
        <v>1</v>
      </c>
      <c r="F16" s="97">
        <v>1051</v>
      </c>
      <c r="G16" s="97"/>
      <c r="H16" s="97"/>
      <c r="I16" s="97"/>
      <c r="J16" s="97"/>
      <c r="K16" s="97">
        <v>2</v>
      </c>
      <c r="L16" s="97">
        <v>2102</v>
      </c>
    </row>
    <row r="17" spans="1:12" ht="21" customHeight="1">
      <c r="A17" s="87">
        <v>12</v>
      </c>
      <c r="B17" s="91" t="s">
        <v>79</v>
      </c>
      <c r="C17" s="97">
        <v>72</v>
      </c>
      <c r="D17" s="97">
        <v>30268.8</v>
      </c>
      <c r="E17" s="97">
        <v>53</v>
      </c>
      <c r="F17" s="97">
        <v>22319.3</v>
      </c>
      <c r="G17" s="97"/>
      <c r="H17" s="97"/>
      <c r="I17" s="97"/>
      <c r="J17" s="97"/>
      <c r="K17" s="97">
        <v>19</v>
      </c>
      <c r="L17" s="97">
        <v>7987.6</v>
      </c>
    </row>
    <row r="18" spans="1:12" ht="21" customHeight="1">
      <c r="A18" s="87">
        <v>13</v>
      </c>
      <c r="B18" s="99" t="s">
        <v>104</v>
      </c>
      <c r="C18" s="97">
        <v>95</v>
      </c>
      <c r="D18" s="97">
        <v>19969</v>
      </c>
      <c r="E18" s="97">
        <v>85</v>
      </c>
      <c r="F18" s="97">
        <v>17867</v>
      </c>
      <c r="G18" s="97"/>
      <c r="H18" s="97"/>
      <c r="I18" s="97">
        <v>2</v>
      </c>
      <c r="J18" s="97">
        <v>420.4</v>
      </c>
      <c r="K18" s="97">
        <v>8</v>
      </c>
      <c r="L18" s="97">
        <v>1681.6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3</v>
      </c>
      <c r="D21" s="97">
        <f>SUM(D22:D23)</f>
        <v>3363.2</v>
      </c>
      <c r="E21" s="97">
        <f>SUM(E22:E23)</f>
        <v>3</v>
      </c>
      <c r="F21" s="97">
        <f>SUM(F22:F23)</f>
        <v>5044.8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3</v>
      </c>
      <c r="D22" s="97">
        <v>3363.2</v>
      </c>
      <c r="E22" s="97">
        <v>3</v>
      </c>
      <c r="F22" s="97">
        <v>5044.8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5885.6</v>
      </c>
      <c r="E39" s="96">
        <f>SUM(E40,E47,E48,E49)</f>
        <v>7</v>
      </c>
      <c r="F39" s="96">
        <f>SUM(F40,F47,F48,F49)</f>
        <v>5044.8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7</v>
      </c>
      <c r="D40" s="97">
        <f>SUM(D41,D44)</f>
        <v>5885.6</v>
      </c>
      <c r="E40" s="97">
        <f>SUM(E41,E44)</f>
        <v>7</v>
      </c>
      <c r="F40" s="97">
        <f>SUM(F41,F44)</f>
        <v>5044.8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7</v>
      </c>
      <c r="D44" s="97">
        <v>5885.6</v>
      </c>
      <c r="E44" s="97">
        <v>7</v>
      </c>
      <c r="F44" s="97">
        <v>5044.8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7</v>
      </c>
      <c r="D46" s="97">
        <v>5885.6</v>
      </c>
      <c r="E46" s="97">
        <v>7</v>
      </c>
      <c r="F46" s="97">
        <v>5044.8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22</v>
      </c>
      <c r="D50" s="96">
        <f>SUM(D51:D54)</f>
        <v>857.62</v>
      </c>
      <c r="E50" s="96">
        <f>SUM(E51:E54)</f>
        <v>22</v>
      </c>
      <c r="F50" s="96">
        <f>SUM(F51:F54)</f>
        <v>869.3599999999999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14</v>
      </c>
      <c r="D51" s="97">
        <v>239.62</v>
      </c>
      <c r="E51" s="97">
        <v>14</v>
      </c>
      <c r="F51" s="97">
        <v>239.72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315.3</v>
      </c>
      <c r="E52" s="97">
        <v>3</v>
      </c>
      <c r="F52" s="97">
        <v>315.3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18.92</v>
      </c>
      <c r="E53" s="97">
        <v>1</v>
      </c>
      <c r="F53" s="97">
        <v>25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4</v>
      </c>
      <c r="D54" s="97">
        <v>283.78</v>
      </c>
      <c r="E54" s="97">
        <v>4</v>
      </c>
      <c r="F54" s="97">
        <v>289.34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375</v>
      </c>
      <c r="D55" s="96">
        <v>157649.999999999</v>
      </c>
      <c r="E55" s="96">
        <v>96</v>
      </c>
      <c r="F55" s="96">
        <v>40322.2000000001</v>
      </c>
      <c r="G55" s="96"/>
      <c r="H55" s="96"/>
      <c r="I55" s="96">
        <v>375</v>
      </c>
      <c r="J55" s="96">
        <v>157649.599999999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2028</v>
      </c>
      <c r="D56" s="96">
        <f t="shared" si="0"/>
        <v>1735806.3500000022</v>
      </c>
      <c r="E56" s="96">
        <f t="shared" si="0"/>
        <v>974</v>
      </c>
      <c r="F56" s="96">
        <f t="shared" si="0"/>
        <v>980876.2999999983</v>
      </c>
      <c r="G56" s="96">
        <f t="shared" si="0"/>
        <v>3</v>
      </c>
      <c r="H56" s="96">
        <f t="shared" si="0"/>
        <v>5096.54</v>
      </c>
      <c r="I56" s="96">
        <f t="shared" si="0"/>
        <v>700</v>
      </c>
      <c r="J56" s="96">
        <f t="shared" si="0"/>
        <v>437512.389999999</v>
      </c>
      <c r="K56" s="96">
        <f t="shared" si="0"/>
        <v>447</v>
      </c>
      <c r="L56" s="96">
        <f t="shared" si="0"/>
        <v>368421.3899999979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&amp;LBFAD56E8&amp;CФорма № 10, Підрозділ: Ренійський районний суд Одеської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447</v>
      </c>
      <c r="F4" s="93">
        <f>SUM(F5:F25)</f>
        <v>368421.389999998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372</v>
      </c>
      <c r="F5" s="95">
        <v>304339.269999998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59</v>
      </c>
      <c r="F7" s="95">
        <v>47084.8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14</v>
      </c>
      <c r="F13" s="95">
        <v>14895.32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2102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&amp;LBFAD56E8&amp;CФорма № 10, Підрозділ: Ренійський районний суд Одеської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2021-02-01T09:40:47Z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10_00510_4.2020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59910AA9</vt:lpwstr>
  </property>
  <property fmtid="{D5CDD505-2E9C-101B-9397-08002B2CF9AE}" pid="10" name="Підрозд">
    <vt:lpwstr>Ренійський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