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<sst xmlns="http://schemas.openxmlformats.org/spreadsheetml/2006/main" count="1981" uniqueCount="1095">
  <si>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</si>
  <si>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</si>
  <si>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</si>
  <si>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</si>
  <si>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</si>
  <si>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</si>
  <si>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</si>
  <si>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</si>
  <si>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</si>
  <si>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</si>
  <si>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</si>
  <si>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</si>
  <si>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</si>
  <si>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</si>
  <si>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</si>
  <si>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</si>
  <si>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</si>
  <si>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</si>
  <si>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</si>
  <si>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</si>
  <si>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</si>
  <si>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</si>
  <si>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</si>
  <si>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</si>
  <si>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</si>
  <si>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</si>
  <si>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</si>
  <si>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</si>
  <si>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</si>
  <si>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</si>
  <si>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</si>
  <si>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</si>
  <si>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</si>
  <si>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</si>
  <si>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</si>
  <si>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</si>
  <si>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</si>
  <si>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</si>
  <si>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</si>
  <si>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</si>
  <si>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</si>
  <si>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</si>
  <si>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</si>
  <si>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</si>
  <si>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</si>
  <si>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</si>
  <si>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</si>
  <si>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</si>
  <si>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</si>
  <si>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</si>
  <si>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</si>
  <si>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</si>
  <si>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</si>
  <si>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</si>
  <si>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</si>
  <si>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</si>
  <si>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</si>
  <si>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</si>
  <si>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</si>
  <si>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</si>
  <si>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</si>
  <si>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</si>
  <si>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</si>
  <si>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</si>
  <si>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</si>
  <si>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</si>
  <si>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</si>
  <si>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</si>
  <si>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</si>
  <si>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</si>
  <si>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</si>
  <si>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</si>
  <si>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</si>
  <si>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</si>
  <si>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</si>
  <si>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</si>
  <si>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</si>
  <si>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</si>
  <si>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</si>
  <si>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</si>
  <si>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</si>
  <si>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</si>
  <si>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</si>
  <si>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</si>
  <si>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</si>
  <si>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</si>
  <si>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</si>
  <si>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</si>
  <si>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</si>
  <si>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</si>
  <si>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</si>
  <si>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</si>
  <si>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</si>
  <si>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</si>
  <si>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</si>
  <si>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</si>
  <si>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</si>
  <si>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</si>
  <si>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</si>
  <si>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</si>
  <si>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</si>
  <si>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</si>
  <si>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</si>
  <si>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</si>
  <si>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</si>
  <si>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</si>
  <si>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</si>
  <si>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</si>
  <si>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</si>
  <si>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</si>
  <si>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</si>
  <si>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</si>
  <si>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</si>
  <si>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</si>
  <si>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</si>
  <si>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</si>
  <si>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</si>
  <si>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</si>
  <si>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</si>
  <si>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</si>
  <si>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</si>
  <si>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</si>
  <si>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</si>
  <si>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</si>
  <si>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</si>
  <si>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</si>
  <si>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</si>
  <si>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</si>
  <si>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</si>
  <si>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</si>
  <si>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</si>
  <si>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</si>
  <si>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</si>
  <si>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</si>
  <si>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</si>
  <si>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</si>
  <si>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</si>
  <si>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</si>
  <si>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</si>
  <si>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</si>
  <si>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</si>
  <si>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</si>
  <si>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</si>
  <si>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</si>
  <si>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</si>
  <si>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</si>
  <si>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</si>
  <si>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</si>
  <si>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</si>
  <si>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</si>
  <si>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</si>
  <si>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</si>
  <si>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</si>
  <si>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</si>
  <si>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</si>
  <si>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</si>
  <si>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</si>
  <si>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</si>
  <si>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</si>
  <si>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</si>
  <si>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</si>
  <si>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</si>
  <si>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</si>
  <si>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</si>
  <si>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</si>
  <si>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</si>
  <si>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</si>
  <si>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</si>
  <si>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</si>
  <si>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</si>
  <si>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</si>
  <si>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</si>
  <si>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</si>
  <si>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</si>
  <si>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</si>
  <si>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</si>
  <si>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</si>
  <si>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</si>
  <si>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</si>
  <si>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</si>
  <si>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</si>
  <si>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</si>
  <si>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</si>
  <si>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</si>
  <si>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</si>
  <si>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</si>
  <si>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</si>
  <si>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</si>
  <si>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</si>
  <si>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</si>
  <si>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</si>
  <si>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</si>
  <si>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</si>
  <si>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</si>
  <si>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</si>
  <si>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</si>
  <si>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</si>
  <si>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</si>
  <si>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</si>
  <si>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</si>
  <si>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</si>
  <si>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</si>
  <si>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</si>
  <si>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</si>
  <si>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</si>
  <si>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</si>
  <si>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</si>
  <si>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</si>
  <si>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</si>
  <si>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</si>
  <si>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</si>
  <si>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</si>
  <si>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</si>
  <si>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</si>
  <si>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</si>
  <si>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</si>
  <si>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</si>
  <si>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</si>
  <si>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</si>
  <si>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</si>
  <si>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</si>
  <si>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</si>
  <si>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</si>
  <si>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</si>
  <si>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</si>
  <si>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</si>
  <si>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</si>
  <si>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</si>
  <si>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</si>
  <si>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</si>
  <si>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</si>
  <si>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</si>
  <si>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</si>
  <si>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</si>
  <si>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</si>
  <si>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</si>
  <si>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</si>
  <si>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</si>
  <si>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</si>
  <si>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</si>
  <si>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</si>
  <si>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</si>
  <si>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</si>
  <si>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</si>
  <si>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</si>
  <si>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</si>
  <si>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</si>
  <si>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</si>
  <si>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</si>
  <si>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</si>
  <si>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</si>
  <si>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</si>
  <si>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</si>
  <si>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</si>
  <si>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</si>
  <si>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</si>
  <si>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</si>
  <si>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</si>
  <si>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</si>
  <si>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</si>
  <si>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</si>
  <si>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</si>
  <si>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</si>
  <si>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</si>
  <si>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</si>
  <si>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</si>
  <si>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</si>
  <si>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</si>
  <si>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</si>
  <si>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</si>
  <si>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</si>
  <si>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</si>
  <si>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</si>
  <si>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</si>
  <si>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</si>
  <si>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</si>
  <si>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</si>
  <si>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</si>
  <si>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</si>
  <si>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</si>
  <si>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</si>
  <si>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</si>
  <si>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</si>
  <si>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</si>
  <si>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</si>
  <si>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</si>
  <si>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</si>
  <si>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</si>
  <si>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</si>
  <si>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</si>
  <si>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</si>
  <si>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</si>
  <si>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</si>
  <si>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</si>
  <si>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</si>
  <si>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</si>
  <si>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</si>
  <si>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</si>
  <si>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</si>
  <si>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</si>
  <si>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</si>
  <si>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</si>
  <si>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</si>
  <si>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</si>
  <si>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</si>
  <si>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</si>
  <si>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</si>
  <si>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</si>
  <si>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</si>
  <si>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</si>
  <si>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</si>
  <si>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</si>
  <si>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</si>
  <si>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</si>
  <si>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</si>
  <si>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</si>
  <si>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</si>
  <si>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</si>
  <si>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</si>
  <si>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</si>
  <si>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</si>
  <si>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</si>
  <si>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</si>
  <si>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</si>
  <si>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</si>
  <si>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</si>
  <si>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</si>
  <si>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</si>
  <si>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</si>
  <si>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</si>
  <si>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</si>
  <si>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</si>
  <si>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</si>
  <si>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</si>
  <si>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</si>
  <si>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</si>
  <si>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</si>
  <si>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</si>
  <si>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</si>
  <si>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</si>
  <si>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</si>
  <si>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</si>
  <si>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</si>
  <si>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</si>
  <si>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</si>
  <si>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</si>
  <si>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</si>
  <si>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</si>
  <si>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</si>
  <si>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</si>
  <si>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</si>
  <si>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</si>
  <si>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</si>
  <si>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</si>
  <si>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</si>
  <si>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</si>
  <si>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</si>
  <si>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</si>
  <si>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</si>
  <si>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</si>
  <si>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</si>
  <si>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</si>
  <si>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</si>
  <si>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</si>
  <si>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</si>
  <si>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</si>
  <si>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</si>
  <si>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</si>
  <si>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</si>
  <si>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</si>
  <si>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</si>
  <si>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</si>
  <si>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</si>
  <si>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</si>
  <si>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</si>
  <si>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</si>
  <si>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</si>
  <si>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</si>
  <si>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</si>
  <si>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</si>
  <si>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</si>
  <si>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</si>
  <si>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</si>
  <si>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</si>
  <si>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</si>
  <si>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</si>
  <si>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</si>
  <si>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</si>
  <si>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</si>
  <si>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</si>
  <si>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</si>
  <si>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</si>
  <si>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</si>
  <si>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</si>
  <si>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</si>
  <si>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</si>
  <si>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</si>
  <si>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</si>
  <si>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</si>
  <si>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</si>
  <si>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</si>
  <si>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</si>
  <si>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</si>
  <si>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</si>
  <si>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</si>
  <si>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</si>
  <si>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</si>
  <si>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</si>
  <si>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</si>
  <si>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</si>
  <si>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</si>
  <si>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</si>
  <si>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</si>
  <si>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</si>
  <si>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</si>
  <si>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</si>
  <si>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</si>
  <si>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</si>
  <si>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</si>
  <si>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</si>
  <si>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</si>
  <si>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</si>
  <si>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</si>
  <si>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</si>
  <si>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</si>
  <si>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</si>
  <si>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</si>
  <si>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</si>
  <si>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</si>
  <si>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</si>
  <si>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</si>
  <si>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</si>
  <si>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</si>
  <si>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</si>
  <si>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</si>
  <si>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</si>
  <si>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</si>
  <si>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</si>
  <si>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</si>
  <si>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</si>
  <si>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</si>
  <si>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</si>
  <si>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</si>
  <si>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</si>
  <si>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</si>
  <si>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</si>
  <si>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</si>
  <si>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</si>
  <si>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</si>
  <si>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</si>
  <si>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</si>
  <si>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</si>
  <si>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</si>
  <si>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</si>
  <si>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</si>
  <si>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</si>
  <si>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</si>
  <si>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</si>
  <si>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</si>
  <si>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</si>
  <si>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</si>
  <si>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</si>
  <si>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</si>
  <si>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</si>
  <si>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</si>
  <si>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</si>
  <si>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</si>
  <si>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</si>
  <si>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</si>
  <si>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</si>
  <si>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</si>
  <si>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</si>
  <si>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</si>
  <si>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</si>
  <si>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</si>
  <si>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</si>
  <si>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</si>
  <si>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</si>
  <si>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</si>
  <si>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</si>
  <si>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</si>
  <si>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</si>
  <si>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</si>
  <si>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</si>
  <si>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</si>
  <si>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</si>
  <si>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</si>
  <si>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</si>
  <si>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</si>
  <si>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</si>
  <si>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</si>
  <si>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</si>
  <si>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</si>
  <si>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</si>
  <si>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</si>
  <si>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</si>
  <si>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</si>
  <si>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</si>
  <si>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</si>
  <si>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</si>
  <si>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</si>
  <si>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</si>
  <si>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</si>
  <si>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</si>
  <si>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</si>
  <si>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</si>
  <si>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</si>
  <si>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</si>
  <si>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</si>
  <si>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</si>
  <si>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</si>
  <si>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</si>
  <si>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</si>
  <si>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</si>
  <si>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</si>
  <si>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</si>
  <si>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</si>
  <si>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</si>
  <si>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</si>
  <si>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</si>
  <si>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</si>
  <si>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</si>
  <si>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</si>
  <si>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</si>
  <si>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</si>
  <si>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</si>
  <si>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</si>
  <si>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</si>
  <si>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</si>
  <si>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</si>
  <si>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</si>
  <si>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</si>
  <si>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</si>
  <si>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</si>
  <si>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</si>
  <si>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</si>
  <si>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</si>
  <si>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</si>
  <si>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</si>
  <si>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</si>
  <si>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</si>
  <si>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</si>
  <si>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</si>
  <si>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</si>
  <si>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</si>
  <si>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</si>
  <si>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</si>
  <si>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</si>
  <si>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</si>
  <si>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</si>
  <si>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</si>
  <si>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</si>
  <si>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</si>
  <si>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</si>
  <si>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</si>
  <si>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</si>
  <si>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</si>
  <si>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</si>
  <si>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</si>
  <si>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</si>
  <si>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</si>
  <si>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</si>
  <si>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</si>
  <si>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</si>
  <si>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</si>
  <si>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</si>
  <si>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</si>
  <si>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</si>
  <si>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</si>
  <si>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</si>
  <si>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</si>
  <si>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</si>
  <si>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</si>
  <si>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</si>
  <si>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</si>
  <si>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</si>
  <si>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</si>
  <si>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</si>
  <si>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</si>
  <si>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</si>
  <si>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</si>
  <si>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</si>
  <si>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</si>
  <si>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</si>
  <si>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</si>
  <si>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</si>
  <si>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</si>
  <si>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</si>
  <si>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</si>
  <si>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</si>
  <si>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</si>
  <si>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</si>
  <si>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</si>
  <si>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</si>
  <si>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</si>
  <si>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</si>
  <si>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</si>
  <si>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</si>
  <si>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</si>
  <si>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</si>
  <si>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</si>
  <si>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</si>
  <si>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</si>
  <si>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</si>
  <si>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</si>
  <si>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</si>
  <si>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</si>
  <si>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</si>
  <si>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</si>
  <si>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</si>
  <si>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</si>
  <si>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</si>
  <si>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</si>
  <si>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</si>
  <si>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</si>
  <si>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</si>
  <si>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</si>
  <si>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</si>
  <si>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</si>
  <si>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</si>
  <si>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</si>
  <si>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</si>
  <si>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</si>
  <si>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</si>
  <si>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</si>
  <si>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</si>
  <si>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</si>
  <si>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</si>
  <si>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</si>
  <si>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</si>
  <si>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</si>
  <si>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</si>
  <si>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</si>
  <si>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</si>
  <si>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</si>
  <si>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</si>
  <si>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</si>
  <si>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</si>
  <si>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</si>
  <si>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</si>
  <si>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</si>
  <si>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</si>
  <si>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</si>
  <si>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</si>
  <si>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</si>
  <si>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</si>
  <si>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</si>
  <si>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</si>
  <si>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</si>
  <si>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</si>
  <si>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</si>
  <si>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</si>
  <si>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</si>
  <si>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</si>
  <si>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</si>
  <si>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</si>
  <si>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</si>
  <si>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</si>
  <si>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</si>
  <si>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</si>
  <si>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</si>
  <si>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</si>
  <si>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</si>
  <si>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</si>
  <si>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</si>
  <si>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</si>
  <si>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</si>
  <si>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</si>
  <si>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</si>
  <si>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</si>
  <si>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</si>
  <si>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</si>
  <si>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</si>
  <si>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</si>
  <si>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</si>
  <si>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</si>
  <si>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</si>
  <si>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</si>
  <si>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</si>
  <si>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</si>
  <si>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</si>
  <si>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</si>
  <si>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</si>
  <si>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</si>
  <si>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</si>
  <si>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</si>
  <si>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</si>
  <si>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</si>
  <si>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</si>
  <si>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</si>
  <si>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</si>
  <si>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</si>
  <si>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</si>
  <si>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</si>
  <si>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</si>
  <si>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</si>
  <si>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</si>
  <si>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</si>
  <si>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</si>
  <si>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</si>
  <si>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</si>
  <si>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</si>
  <si>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</si>
  <si>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</si>
  <si>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</si>
  <si>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</si>
  <si>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</si>
  <si>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</si>
  <si>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</si>
  <si>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</si>
  <si>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</si>
  <si>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</si>
  <si>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</si>
  <si>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</si>
  <si>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</si>
  <si>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</si>
  <si>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</si>
  <si>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</si>
  <si>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</si>
  <si>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</si>
  <si>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</si>
  <si>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</si>
  <si>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</si>
  <si>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</si>
  <si>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</si>
  <si>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</si>
  <si>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</si>
  <si>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</si>
  <si>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</si>
  <si>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</si>
  <si>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</si>
  <si>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</si>
  <si>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</si>
  <si>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</si>
  <si>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</si>
  <si>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</si>
  <si>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</si>
  <si>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</si>
  <si>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</si>
  <si>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</si>
  <si>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</si>
  <si>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</si>
  <si>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</si>
  <si>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</si>
  <si>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</si>
  <si>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</si>
  <si>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</si>
  <si>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</si>
  <si>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</si>
  <si>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</si>
  <si>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</si>
  <si>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</si>
  <si>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</si>
  <si>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</si>
  <si>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</si>
  <si>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</si>
  <si>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</si>
  <si>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</si>
  <si>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</si>
  <si>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</si>
  <si>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</si>
  <si>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</si>
  <si>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</si>
  <si>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</si>
  <si>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</si>
  <si>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</si>
  <si>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</si>
  <si>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</si>
  <si>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</si>
  <si>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</si>
  <si>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</si>
  <si>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</si>
  <si>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</si>
  <si>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</si>
  <si>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</si>
  <si>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</si>
  <si>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</si>
  <si>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</si>
  <si>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</si>
  <si>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</si>
  <si>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</si>
  <si>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</si>
  <si>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</si>
  <si>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</si>
  <si>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</si>
  <si>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</si>
  <si>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</si>
  <si>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</si>
  <si>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</si>
  <si>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</si>
  <si>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</si>
  <si>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</si>
  <si>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</si>
  <si>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</si>
  <si>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</si>
  <si>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</si>
  <si>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</si>
  <si>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</si>
  <si>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</si>
  <si>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</si>
  <si>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</si>
  <si>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</si>
  <si>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</si>
  <si>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</si>
  <si>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</si>
  <si>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</si>
  <si>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</si>
  <si>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</si>
  <si>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</si>
  <si>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</si>
  <si>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</si>
  <si>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</si>
  <si>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</si>
  <si>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</si>
  <si>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</si>
  <si>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</si>
  <si>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</si>
  <si>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</si>
  <si>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</si>
  <si>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</si>
  <si>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</si>
  <si>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</si>
  <si>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</si>
  <si>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</si>
  <si>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</si>
  <si>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</si>
  <si>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</si>
  <si>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</si>
  <si>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</si>
  <si>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</si>
  <si>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</si>
  <si>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</si>
  <si>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</si>
  <si>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</si>
  <si>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</si>
  <si>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</si>
  <si>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</si>
  <si>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</si>
  <si>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</si>
  <si>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</si>
  <si>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</si>
  <si>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</si>
  <si>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</si>
  <si>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</si>
  <si>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</si>
  <si>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</si>
  <si>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</si>
  <si>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</si>
  <si>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</si>
  <si>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</si>
  <si>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</si>
  <si>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</si>
  <si>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</si>
  <si>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</si>
  <si>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</si>
  <si>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</si>
  <si>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</si>
  <si>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</si>
  <si>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</si>
  <si>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</si>
  <si>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</si>
  <si>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</si>
  <si>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</si>
  <si>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</si>
  <si>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</si>
  <si>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</si>
  <si>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</si>
  <si>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</si>
  <si>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</si>
  <si>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</si>
  <si>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</si>
  <si>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</si>
  <si>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</si>
  <si>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</si>
  <si>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</si>
  <si>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</si>
  <si>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</si>
  <si>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</si>
  <si>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</si>
  <si>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</si>
  <si>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</si>
  <si>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</si>
  <si>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</si>
  <si>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</si>
  <si>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</si>
  <si>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</si>
  <si>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</si>
  <si>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</si>
  <si>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</si>
  <si>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</si>
  <si>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</si>
  <si>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</si>
  <si>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</si>
  <si>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</si>
  <si>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</si>
  <si>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</si>
  <si>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</si>
  <si>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</si>
  <si>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</si>
  <si>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</si>
  <si>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</si>
  <si>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</si>
  <si>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</si>
  <si>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</si>
  <si>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</si>
  <si>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</si>
  <si>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</si>
  <si>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</si>
  <si>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</si>
  <si>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</si>
  <si>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</si>
  <si>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</si>
  <si>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</si>
  <si>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</si>
  <si>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</si>
  <si>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</si>
  <si>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</si>
  <si>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</si>
  <si>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</si>
  <si>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</si>
  <si>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</si>
  <si>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</si>
  <si>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</si>
  <si>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</si>
  <si>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</si>
  <si>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</si>
  <si>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</si>
  <si>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</si>
  <si>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</si>
  <si>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</si>
  <si>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</si>
  <si>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</si>
  <si>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</si>
  <si>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</si>
  <si>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</si>
  <si>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</si>
  <si>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</si>
  <si>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</si>
  <si>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</si>
  <si>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</si>
  <si>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</si>
  <si>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</si>
  <si>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</si>
  <si>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</si>
  <si>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</si>
  <si>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</si>
  <si>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</si>
  <si>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</si>
  <si>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</si>
  <si>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</si>
  <si>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</si>
  <si>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</si>
  <si>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</si>
  <si>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</si>
  <si>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</si>
  <si>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</si>
  <si>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</si>
  <si>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</si>
  <si>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</si>
  <si>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</si>
  <si>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</si>
  <si>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</si>
  <si>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</si>
  <si>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</si>
  <si>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</si>
  <si>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</si>
  <si>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</si>
  <si>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</si>
  <si>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</si>
  <si>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</si>
  <si>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</si>
  <si>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</si>
  <si>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</si>
  <si>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</si>
  <si>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</si>
  <si>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</si>
  <si>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</si>
  <si>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</si>
  <si>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</si>
  <si>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</si>
  <si>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</si>
  <si>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</si>
  <si>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</si>
  <si>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</si>
  <si>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</si>
  <si>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</si>
  <si>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</si>
  <si>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</si>
  <si>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</si>
  <si>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</si>
  <si>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</si>
  <si>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</si>
  <si>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</si>
  <si>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</si>
  <si>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</si>
  <si>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</si>
  <si>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</si>
  <si>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</si>
  <si>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</si>
  <si>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</si>
  <si>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</si>
  <si>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</si>
  <si>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</si>
  <si>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</si>
  <si>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</si>
  <si>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</si>
  <si>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</si>
  <si>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</si>
  <si>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</si>
  <si>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</si>
  <si>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</si>
  <si>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</si>
  <si>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</si>
  <si>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</si>
  <si>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</si>
  <si>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</si>
  <si>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</si>
  <si>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</si>
  <si>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</si>
  <si>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</si>
  <si>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</si>
  <si>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</si>
  <si>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</si>
  <si>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</si>
  <si>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</si>
  <si>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</si>
  <si>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</si>
  <si>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</si>
  <si>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</si>
  <si>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</si>
  <si>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</si>
  <si>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</si>
  <si>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</si>
  <si>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</si>
  <si>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</si>
  <si>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</si>
  <si>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</si>
  <si>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</si>
  <si>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</si>
  <si>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</si>
  <si>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</si>
  <si>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</si>
  <si>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</si>
  <si>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</si>
  <si>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</si>
  <si>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</si>
  <si>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</si>
  <si>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</si>
  <si>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</si>
  <si>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</si>
  <si>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</si>
  <si>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</si>
  <si>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</si>
  <si>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</si>
  <si>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</si>
  <si>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</si>
  <si>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</si>
  <si>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</si>
  <si>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</si>
  <si>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</si>
  <si>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</si>
  <si>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</si>
  <si>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</si>
  <si>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</si>
  <si>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</si>
  <si>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</si>
  <si>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</si>
  <si>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</si>
  <si>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</si>
  <si>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</si>
  <si>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</si>
  <si>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</si>
  <si>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</si>
  <si>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</si>
  <si>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</si>
  <si>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</si>
  <si>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</si>
  <si>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</si>
  <si>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</si>
  <si>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</si>
  <si>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</si>
  <si>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</si>
  <si>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</si>
  <si>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</si>
  <si>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Ренійський районний суд Одеської області</t>
  </si>
  <si>
    <t>68800. Одеська область.м. Рені</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</si>
  <si>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</si>
  <si>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</si>
  <si>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</si>
  <si>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Єрємєєва</t>
  </si>
  <si>
    <t>К.М. Кобенко</t>
  </si>
  <si>
    <t>4-18-36</t>
  </si>
  <si>
    <t>(04840) 4-18-36</t>
  </si>
  <si>
    <t>inbox@rn.od.court.gov.ua</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</si>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</sst>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122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&amp;L8F39256A&amp;C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3</v>
      </c>
      <c r="E8" s="135">
        <f>SUM(E9:E19)</f>
        <v>3</v>
      </c>
      <c r="F8" s="112">
        <f>SUM(F9:F19)</f>
        <v>3</v>
      </c>
      <c r="G8" s="190">
        <f>SUM(G9:G19)</f>
        <v>0</v>
      </c>
      <c r="H8" s="137">
        <f>SUM(H9:H19)</f>
        <v>2</v>
      </c>
      <c r="I8" s="137">
        <f>SUM(I9:I19)</f>
        <v>2</v>
      </c>
      <c r="J8" s="137">
        <f>SUM(J9:J19)</f>
        <v>0</v>
      </c>
      <c r="K8" s="137">
        <f>SUM(K9:K19)</f>
        <v>1</v>
      </c>
      <c r="L8" s="137">
        <f>SUM(L9:L19)</f>
        <v>0</v>
      </c>
      <c r="M8" s="137">
        <f>SUM(M9:M19)</f>
        <v>0</v>
      </c>
      <c r="N8" s="137">
        <f>SUM(N9:N19)</f>
        <v>0</v>
      </c>
      <c r="O8" s="137">
        <f>SUM(O9:O19)</f>
        <v>0</v>
      </c>
      <c r="P8" s="137">
        <f>SUM(P9:P19)</f>
        <v>0</v>
      </c>
      <c r="Q8" s="137">
        <f>SUM(Q9:Q19)</f>
        <v>0</v>
      </c>
      <c r="R8" s="136">
        <f>SUM(R9:R19)</f>
        <v>2</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90"/>
      <c r="H12" s="139"/>
      <c r="I12" s="139"/>
      <c r="J12" s="139"/>
      <c r="K12" s="139"/>
      <c r="L12" s="139"/>
      <c r="M12" s="139"/>
      <c r="N12" s="139"/>
      <c r="O12" s="139"/>
      <c r="P12" s="139"/>
      <c r="Q12" s="139"/>
      <c r="R12" s="136"/>
      <c r="S12" s="136"/>
      <c r="T12" s="136"/>
      <c r="U12" s="136"/>
      <c r="V12" s="136"/>
      <c r="W12" s="136"/>
      <c r="X12" s="136"/>
      <c r="Y12" s="136"/>
      <c r="Z12" s="136"/>
      <c r="AA12" s="139">
        <v>1</v>
      </c>
      <c r="AB12" s="136">
        <v>1</v>
      </c>
      <c r="AC12" s="136"/>
      <c r="AD12" s="126"/>
    </row>
    <row r="13" spans="1:30" s="96" customFormat="1" ht="12.75" customHeight="1">
      <c r="A13" s="99">
        <v>6</v>
      </c>
      <c r="B13" s="99" t="s">
        <v>1062</v>
      </c>
      <c r="C13" s="99" t="s">
        <v>1063</v>
      </c>
      <c r="D13" s="138">
        <v>2</v>
      </c>
      <c r="E13" s="139">
        <v>2</v>
      </c>
      <c r="F13" s="112">
        <v>2</v>
      </c>
      <c r="G13" s="190"/>
      <c r="H13" s="139">
        <v>2</v>
      </c>
      <c r="I13" s="139">
        <v>2</v>
      </c>
      <c r="J13" s="139"/>
      <c r="K13" s="139">
        <v>1</v>
      </c>
      <c r="L13" s="139"/>
      <c r="M13" s="139"/>
      <c r="N13" s="139"/>
      <c r="O13" s="139"/>
      <c r="P13" s="139"/>
      <c r="Q13" s="139"/>
      <c r="R13" s="136">
        <v>2</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58</v>
      </c>
      <c r="E20" s="139">
        <f>SUM(E21:E52)</f>
        <v>14</v>
      </c>
      <c r="F20" s="112">
        <f>SUM(F21:F52)</f>
        <v>58</v>
      </c>
      <c r="G20" s="190">
        <f>SUM(G21:G52)</f>
        <v>0</v>
      </c>
      <c r="H20" s="139">
        <f>SUM(H21:H52)</f>
        <v>11</v>
      </c>
      <c r="I20" s="139">
        <f>SUM(I21:I52)</f>
        <v>5</v>
      </c>
      <c r="J20" s="139">
        <f>SUM(J21:J52)</f>
        <v>0</v>
      </c>
      <c r="K20" s="139">
        <f>SUM(K21:K52)</f>
        <v>0</v>
      </c>
      <c r="L20" s="139">
        <f>SUM(L21:L52)</f>
        <v>0</v>
      </c>
      <c r="M20" s="139">
        <f>SUM(M21:M52)</f>
        <v>0</v>
      </c>
      <c r="N20" s="139">
        <f>SUM(N21:N52)</f>
        <v>6</v>
      </c>
      <c r="O20" s="139">
        <f>SUM(O21:O52)</f>
        <v>0</v>
      </c>
      <c r="P20" s="136">
        <f>SUM(P21:P52)</f>
        <v>0</v>
      </c>
      <c r="Q20" s="136">
        <f>SUM(Q21:Q52)</f>
        <v>0</v>
      </c>
      <c r="R20" s="136">
        <f>SUM(R21:R52)</f>
        <v>5</v>
      </c>
      <c r="S20" s="136">
        <f>SUM(S21:S52)</f>
        <v>0</v>
      </c>
      <c r="T20" s="136">
        <f>SUM(T21:T52)</f>
        <v>0</v>
      </c>
      <c r="U20" s="136">
        <f>SUM(U21:U52)</f>
        <v>6</v>
      </c>
      <c r="V20" s="136">
        <f>SUM(V21:V52)</f>
        <v>0</v>
      </c>
      <c r="W20" s="136">
        <f>SUM(W21:W52)</f>
        <v>0</v>
      </c>
      <c r="X20" s="136">
        <f>SUM(X21:X52)</f>
        <v>0</v>
      </c>
      <c r="Y20" s="136">
        <f>SUM(Y21:Y52)</f>
        <v>0</v>
      </c>
      <c r="Z20" s="136">
        <f>SUM(Z21:Z52)</f>
        <v>0</v>
      </c>
      <c r="AA20" s="139">
        <f>SUM(AA21:AA52)</f>
        <v>47</v>
      </c>
      <c r="AB20" s="136">
        <f>SUM(AB21:AB52)</f>
        <v>47</v>
      </c>
      <c r="AC20" s="136">
        <f>SUM(AC21:AC52)</f>
        <v>0</v>
      </c>
      <c r="AD20" s="98"/>
    </row>
    <row r="21" spans="1:30" s="96" customFormat="1" ht="12.75" customHeight="1">
      <c r="A21" s="99">
        <v>14</v>
      </c>
      <c r="B21" s="99" t="s">
        <v>260</v>
      </c>
      <c r="C21" s="99" t="s">
        <v>259</v>
      </c>
      <c r="D21" s="138">
        <v>2</v>
      </c>
      <c r="E21" s="139"/>
      <c r="F21" s="112">
        <v>2</v>
      </c>
      <c r="G21" s="190"/>
      <c r="H21" s="139">
        <v>1</v>
      </c>
      <c r="I21" s="139">
        <v>1</v>
      </c>
      <c r="J21" s="139"/>
      <c r="K21" s="139"/>
      <c r="L21" s="139"/>
      <c r="M21" s="139"/>
      <c r="N21" s="139"/>
      <c r="O21" s="139"/>
      <c r="P21" s="139"/>
      <c r="Q21" s="139"/>
      <c r="R21" s="136">
        <v>1</v>
      </c>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1</v>
      </c>
      <c r="E25" s="139"/>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6</v>
      </c>
      <c r="E27" s="139">
        <v>2</v>
      </c>
      <c r="F27" s="112">
        <v>6</v>
      </c>
      <c r="G27" s="190"/>
      <c r="H27" s="139">
        <v>2</v>
      </c>
      <c r="I27" s="139">
        <v>2</v>
      </c>
      <c r="J27" s="139"/>
      <c r="K27" s="139"/>
      <c r="L27" s="139"/>
      <c r="M27" s="139"/>
      <c r="N27" s="139"/>
      <c r="O27" s="139"/>
      <c r="P27" s="139"/>
      <c r="Q27" s="139"/>
      <c r="R27" s="136">
        <v>2</v>
      </c>
      <c r="S27" s="136"/>
      <c r="T27" s="136"/>
      <c r="U27" s="136"/>
      <c r="V27" s="136"/>
      <c r="W27" s="136"/>
      <c r="X27" s="136"/>
      <c r="Y27" s="136"/>
      <c r="Z27" s="136"/>
      <c r="AA27" s="139">
        <v>4</v>
      </c>
      <c r="AB27" s="136">
        <v>4</v>
      </c>
      <c r="AC27" s="136"/>
      <c r="AD27" s="126"/>
    </row>
    <row r="28" spans="1:30" s="96" customFormat="1" ht="12.75" customHeight="1">
      <c r="A28" s="99">
        <v>21</v>
      </c>
      <c r="B28" s="99" t="s">
        <v>274</v>
      </c>
      <c r="C28" s="99" t="s">
        <v>273</v>
      </c>
      <c r="D28" s="138">
        <v>7</v>
      </c>
      <c r="E28" s="139"/>
      <c r="F28" s="112">
        <v>7</v>
      </c>
      <c r="G28" s="190"/>
      <c r="H28" s="139"/>
      <c r="I28" s="139"/>
      <c r="J28" s="139"/>
      <c r="K28" s="139"/>
      <c r="L28" s="139"/>
      <c r="M28" s="139"/>
      <c r="N28" s="139"/>
      <c r="O28" s="139"/>
      <c r="P28" s="139"/>
      <c r="Q28" s="139"/>
      <c r="R28" s="136"/>
      <c r="S28" s="136"/>
      <c r="T28" s="136"/>
      <c r="U28" s="136"/>
      <c r="V28" s="136"/>
      <c r="W28" s="136"/>
      <c r="X28" s="136"/>
      <c r="Y28" s="136"/>
      <c r="Z28" s="136"/>
      <c r="AA28" s="139">
        <v>7</v>
      </c>
      <c r="AB28" s="136">
        <v>7</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34</v>
      </c>
      <c r="E31" s="139">
        <v>8</v>
      </c>
      <c r="F31" s="112">
        <v>34</v>
      </c>
      <c r="G31" s="190"/>
      <c r="H31" s="139">
        <v>8</v>
      </c>
      <c r="I31" s="139">
        <v>2</v>
      </c>
      <c r="J31" s="139"/>
      <c r="K31" s="139"/>
      <c r="L31" s="139"/>
      <c r="M31" s="139"/>
      <c r="N31" s="139">
        <v>6</v>
      </c>
      <c r="O31" s="139"/>
      <c r="P31" s="139"/>
      <c r="Q31" s="139"/>
      <c r="R31" s="136">
        <v>2</v>
      </c>
      <c r="S31" s="136"/>
      <c r="T31" s="136"/>
      <c r="U31" s="136">
        <v>6</v>
      </c>
      <c r="V31" s="136"/>
      <c r="W31" s="136"/>
      <c r="X31" s="136"/>
      <c r="Y31" s="136"/>
      <c r="Z31" s="136"/>
      <c r="AA31" s="139">
        <v>26</v>
      </c>
      <c r="AB31" s="136">
        <v>26</v>
      </c>
      <c r="AC31" s="136"/>
      <c r="AD31" s="126"/>
    </row>
    <row r="32" spans="1:30" s="96" customFormat="1" ht="12.75" customHeight="1">
      <c r="A32" s="99">
        <v>25</v>
      </c>
      <c r="B32" s="99" t="s">
        <v>953</v>
      </c>
      <c r="C32" s="99" t="s">
        <v>281</v>
      </c>
      <c r="D32" s="138">
        <v>3</v>
      </c>
      <c r="E32" s="139">
        <v>2</v>
      </c>
      <c r="F32" s="112">
        <v>3</v>
      </c>
      <c r="G32" s="190"/>
      <c r="H32" s="139"/>
      <c r="I32" s="139"/>
      <c r="J32" s="139"/>
      <c r="K32" s="139"/>
      <c r="L32" s="139"/>
      <c r="M32" s="139"/>
      <c r="N32" s="139"/>
      <c r="O32" s="139"/>
      <c r="P32" s="139"/>
      <c r="Q32" s="139"/>
      <c r="R32" s="136"/>
      <c r="S32" s="136"/>
      <c r="T32" s="136"/>
      <c r="U32" s="136"/>
      <c r="V32" s="136"/>
      <c r="W32" s="136"/>
      <c r="X32" s="136"/>
      <c r="Y32" s="136"/>
      <c r="Z32" s="136"/>
      <c r="AA32" s="139">
        <v>3</v>
      </c>
      <c r="AB32" s="136">
        <v>3</v>
      </c>
      <c r="AC32" s="136"/>
      <c r="AD32" s="126"/>
    </row>
    <row r="33" spans="1:30" s="96" customFormat="1" ht="12.75" customHeight="1">
      <c r="A33" s="99">
        <v>26</v>
      </c>
      <c r="B33" s="99" t="s">
        <v>954</v>
      </c>
      <c r="C33" s="99" t="s">
        <v>955</v>
      </c>
      <c r="D33" s="138">
        <v>4</v>
      </c>
      <c r="E33" s="139">
        <v>2</v>
      </c>
      <c r="F33" s="112">
        <v>4</v>
      </c>
      <c r="G33" s="190"/>
      <c r="H33" s="139"/>
      <c r="I33" s="139"/>
      <c r="J33" s="139"/>
      <c r="K33" s="139"/>
      <c r="L33" s="139"/>
      <c r="M33" s="139"/>
      <c r="N33" s="139"/>
      <c r="O33" s="139"/>
      <c r="P33" s="139"/>
      <c r="Q33" s="139"/>
      <c r="R33" s="136"/>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1</v>
      </c>
      <c r="E65" s="139">
        <v>1</v>
      </c>
      <c r="F65" s="112">
        <v>1</v>
      </c>
      <c r="G65" s="190"/>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90"/>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5</v>
      </c>
      <c r="E71" s="139">
        <f>SUM(E72:E103)</f>
        <v>0</v>
      </c>
      <c r="F71" s="112">
        <f>SUM(F72:F103)</f>
        <v>5</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5</v>
      </c>
      <c r="AB71" s="136">
        <f>SUM(AB72:AB103)</f>
        <v>5</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c r="F81" s="112">
        <v>1</v>
      </c>
      <c r="G81" s="190"/>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4</v>
      </c>
      <c r="E83" s="139"/>
      <c r="F83" s="112">
        <v>4</v>
      </c>
      <c r="G83" s="190"/>
      <c r="H83" s="139"/>
      <c r="I83" s="139"/>
      <c r="J83" s="139"/>
      <c r="K83" s="139"/>
      <c r="L83" s="139"/>
      <c r="M83" s="139"/>
      <c r="N83" s="139"/>
      <c r="O83" s="139"/>
      <c r="P83" s="139"/>
      <c r="Q83" s="139"/>
      <c r="R83" s="136"/>
      <c r="S83" s="136"/>
      <c r="T83" s="136"/>
      <c r="U83" s="136"/>
      <c r="V83" s="136"/>
      <c r="W83" s="136"/>
      <c r="X83" s="136"/>
      <c r="Y83" s="136"/>
      <c r="Z83" s="136"/>
      <c r="AA83" s="139">
        <v>4</v>
      </c>
      <c r="AB83" s="136">
        <v>4</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99</v>
      </c>
      <c r="E104" s="139">
        <f>SUM(E105:E120)</f>
        <v>23</v>
      </c>
      <c r="F104" s="112">
        <f>SUM(F105:F120)</f>
        <v>110</v>
      </c>
      <c r="G104" s="190">
        <f>SUM(G105:G120)</f>
        <v>1</v>
      </c>
      <c r="H104" s="139">
        <f>SUM(H105:H120)</f>
        <v>17</v>
      </c>
      <c r="I104" s="139">
        <f>SUM(I105:I120)</f>
        <v>11</v>
      </c>
      <c r="J104" s="139">
        <f>SUM(J105:J120)</f>
        <v>0</v>
      </c>
      <c r="K104" s="139">
        <f>SUM(K105:K120)</f>
        <v>0</v>
      </c>
      <c r="L104" s="139">
        <f>SUM(L105:L120)</f>
        <v>0</v>
      </c>
      <c r="M104" s="139">
        <f>SUM(M105:M120)</f>
        <v>0</v>
      </c>
      <c r="N104" s="139">
        <f>SUM(N105:N120)</f>
        <v>4</v>
      </c>
      <c r="O104" s="139">
        <f>SUM(O105:O120)</f>
        <v>1</v>
      </c>
      <c r="P104" s="136">
        <f>SUM(P105:P120)</f>
        <v>0</v>
      </c>
      <c r="Q104" s="136">
        <f>SUM(Q105:Q120)</f>
        <v>1</v>
      </c>
      <c r="R104" s="136">
        <f>SUM(R105:R120)</f>
        <v>12</v>
      </c>
      <c r="S104" s="136">
        <f>SUM(S105:S120)</f>
        <v>0</v>
      </c>
      <c r="T104" s="136">
        <f>SUM(T105:T120)</f>
        <v>0</v>
      </c>
      <c r="U104" s="136">
        <f>SUM(U105:U120)</f>
        <v>4</v>
      </c>
      <c r="V104" s="136">
        <f>SUM(V105:V120)</f>
        <v>0</v>
      </c>
      <c r="W104" s="136">
        <f>SUM(W105:W120)</f>
        <v>1</v>
      </c>
      <c r="X104" s="136">
        <f>SUM(X105:X120)</f>
        <v>0</v>
      </c>
      <c r="Y104" s="136">
        <f>SUM(Y105:Y120)</f>
        <v>0</v>
      </c>
      <c r="Z104" s="136">
        <f>SUM(Z105:Z120)</f>
        <v>1</v>
      </c>
      <c r="AA104" s="139">
        <f>SUM(AA105:AA120)</f>
        <v>82</v>
      </c>
      <c r="AB104" s="136">
        <f>SUM(AB105:AB120)</f>
        <v>92</v>
      </c>
      <c r="AC104" s="136">
        <f>SUM(AC105:AC120)</f>
        <v>1</v>
      </c>
      <c r="AD104" s="98"/>
    </row>
    <row r="105" spans="1:30" s="96" customFormat="1" ht="12.75" customHeight="1">
      <c r="A105" s="99">
        <v>98</v>
      </c>
      <c r="B105" s="99" t="s">
        <v>391</v>
      </c>
      <c r="C105" s="99" t="s">
        <v>390</v>
      </c>
      <c r="D105" s="138">
        <v>78</v>
      </c>
      <c r="E105" s="139">
        <v>18</v>
      </c>
      <c r="F105" s="112">
        <v>87</v>
      </c>
      <c r="G105" s="190"/>
      <c r="H105" s="139">
        <v>16</v>
      </c>
      <c r="I105" s="139">
        <v>11</v>
      </c>
      <c r="J105" s="139"/>
      <c r="K105" s="139"/>
      <c r="L105" s="139"/>
      <c r="M105" s="139"/>
      <c r="N105" s="139">
        <v>4</v>
      </c>
      <c r="O105" s="139">
        <v>1</v>
      </c>
      <c r="P105" s="139"/>
      <c r="Q105" s="139"/>
      <c r="R105" s="136">
        <v>12</v>
      </c>
      <c r="S105" s="136"/>
      <c r="T105" s="136"/>
      <c r="U105" s="136">
        <v>4</v>
      </c>
      <c r="V105" s="136"/>
      <c r="W105" s="136"/>
      <c r="X105" s="136"/>
      <c r="Y105" s="136"/>
      <c r="Z105" s="136">
        <v>1</v>
      </c>
      <c r="AA105" s="139">
        <v>62</v>
      </c>
      <c r="AB105" s="136">
        <v>70</v>
      </c>
      <c r="AC105" s="136"/>
      <c r="AD105" s="126"/>
    </row>
    <row r="106" spans="1:30" s="96" customFormat="1" ht="12.75" customHeight="1">
      <c r="A106" s="99">
        <v>99</v>
      </c>
      <c r="B106" s="99" t="s">
        <v>393</v>
      </c>
      <c r="C106" s="99" t="s">
        <v>392</v>
      </c>
      <c r="D106" s="138">
        <v>8</v>
      </c>
      <c r="E106" s="139">
        <v>1</v>
      </c>
      <c r="F106" s="112">
        <v>9</v>
      </c>
      <c r="G106" s="190"/>
      <c r="H106" s="139"/>
      <c r="I106" s="139"/>
      <c r="J106" s="139"/>
      <c r="K106" s="139"/>
      <c r="L106" s="139"/>
      <c r="M106" s="139"/>
      <c r="N106" s="139"/>
      <c r="O106" s="139"/>
      <c r="P106" s="139"/>
      <c r="Q106" s="139"/>
      <c r="R106" s="136"/>
      <c r="S106" s="136"/>
      <c r="T106" s="136"/>
      <c r="U106" s="136"/>
      <c r="V106" s="136"/>
      <c r="W106" s="136"/>
      <c r="X106" s="136"/>
      <c r="Y106" s="136"/>
      <c r="Z106" s="136"/>
      <c r="AA106" s="139">
        <v>8</v>
      </c>
      <c r="AB106" s="136">
        <v>9</v>
      </c>
      <c r="AC106" s="136"/>
      <c r="AD106" s="126"/>
    </row>
    <row r="107" spans="1:30" s="96" customFormat="1" ht="12.75" customHeight="1">
      <c r="A107" s="99">
        <v>100</v>
      </c>
      <c r="B107" s="99" t="s">
        <v>395</v>
      </c>
      <c r="C107" s="99" t="s">
        <v>394</v>
      </c>
      <c r="D107" s="138">
        <v>1</v>
      </c>
      <c r="E107" s="139"/>
      <c r="F107" s="112">
        <v>2</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c r="F109" s="112">
        <v>2</v>
      </c>
      <c r="G109" s="190">
        <v>1</v>
      </c>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2</v>
      </c>
      <c r="AC109" s="136">
        <v>1</v>
      </c>
      <c r="AD109" s="126"/>
    </row>
    <row r="110" spans="1:30" s="96" customFormat="1" ht="12.75" customHeight="1">
      <c r="A110" s="99">
        <v>103</v>
      </c>
      <c r="B110" s="99" t="s">
        <v>401</v>
      </c>
      <c r="C110" s="99" t="s">
        <v>400</v>
      </c>
      <c r="D110" s="138">
        <v>7</v>
      </c>
      <c r="E110" s="139">
        <v>3</v>
      </c>
      <c r="F110" s="112">
        <v>7</v>
      </c>
      <c r="G110" s="190"/>
      <c r="H110" s="139">
        <v>1</v>
      </c>
      <c r="I110" s="139"/>
      <c r="J110" s="139"/>
      <c r="K110" s="139"/>
      <c r="L110" s="139"/>
      <c r="M110" s="139"/>
      <c r="N110" s="139"/>
      <c r="O110" s="139"/>
      <c r="P110" s="139"/>
      <c r="Q110" s="139">
        <v>1</v>
      </c>
      <c r="R110" s="136"/>
      <c r="S110" s="136"/>
      <c r="T110" s="136"/>
      <c r="U110" s="136"/>
      <c r="V110" s="136"/>
      <c r="W110" s="136">
        <v>1</v>
      </c>
      <c r="X110" s="136"/>
      <c r="Y110" s="136"/>
      <c r="Z110" s="136"/>
      <c r="AA110" s="139">
        <v>6</v>
      </c>
      <c r="AB110" s="136">
        <v>6</v>
      </c>
      <c r="AC110" s="136"/>
      <c r="AD110" s="126"/>
    </row>
    <row r="111" spans="1:30" s="96" customFormat="1" ht="12.75" customHeight="1">
      <c r="A111" s="99">
        <v>104</v>
      </c>
      <c r="B111" s="99" t="s">
        <v>403</v>
      </c>
      <c r="C111" s="99" t="s">
        <v>402</v>
      </c>
      <c r="D111" s="138">
        <v>1</v>
      </c>
      <c r="E111" s="139"/>
      <c r="F111" s="112">
        <v>1</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8</v>
      </c>
      <c r="E121" s="139">
        <f>SUM(E122:E175)</f>
        <v>2</v>
      </c>
      <c r="F121" s="112">
        <f>SUM(F122:F175)</f>
        <v>8</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7</v>
      </c>
      <c r="AB121" s="136">
        <f>SUM(AB122:AB175)</f>
        <v>7</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v>2</v>
      </c>
      <c r="F124" s="112">
        <v>2</v>
      </c>
      <c r="G124" s="190"/>
      <c r="H124" s="139"/>
      <c r="I124" s="139"/>
      <c r="J124" s="139"/>
      <c r="K124" s="139"/>
      <c r="L124" s="139"/>
      <c r="M124" s="139"/>
      <c r="N124" s="139"/>
      <c r="O124" s="139"/>
      <c r="P124" s="139"/>
      <c r="Q124" s="139"/>
      <c r="R124" s="136"/>
      <c r="S124" s="136"/>
      <c r="T124" s="136"/>
      <c r="U124" s="136"/>
      <c r="V124" s="136"/>
      <c r="W124" s="136"/>
      <c r="X124" s="136"/>
      <c r="Y124" s="136"/>
      <c r="Z124" s="136"/>
      <c r="AA124" s="139">
        <v>2</v>
      </c>
      <c r="AB124" s="136">
        <v>2</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3</v>
      </c>
      <c r="E131" s="139"/>
      <c r="F131" s="112">
        <v>3</v>
      </c>
      <c r="G131" s="190"/>
      <c r="H131" s="139"/>
      <c r="I131" s="139"/>
      <c r="J131" s="139"/>
      <c r="K131" s="139"/>
      <c r="L131" s="139"/>
      <c r="M131" s="139"/>
      <c r="N131" s="139"/>
      <c r="O131" s="139"/>
      <c r="P131" s="139"/>
      <c r="Q131" s="139"/>
      <c r="R131" s="136"/>
      <c r="S131" s="136"/>
      <c r="T131" s="136"/>
      <c r="U131" s="136"/>
      <c r="V131" s="136"/>
      <c r="W131" s="136"/>
      <c r="X131" s="136"/>
      <c r="Y131" s="136"/>
      <c r="Z131" s="136"/>
      <c r="AA131" s="139">
        <v>3</v>
      </c>
      <c r="AB131" s="136">
        <v>3</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c r="A143" s="99">
        <v>136</v>
      </c>
      <c r="B143" s="99" t="s">
        <v>456</v>
      </c>
      <c r="C143" s="99" t="s">
        <v>455</v>
      </c>
      <c r="D143" s="138">
        <v>1</v>
      </c>
      <c r="E143" s="139"/>
      <c r="F143" s="112">
        <v>1</v>
      </c>
      <c r="G143" s="190"/>
      <c r="H143" s="139">
        <v>1</v>
      </c>
      <c r="I143" s="139"/>
      <c r="J143" s="139"/>
      <c r="K143" s="139"/>
      <c r="L143" s="139"/>
      <c r="M143" s="139"/>
      <c r="N143" s="139">
        <v>1</v>
      </c>
      <c r="O143" s="139"/>
      <c r="P143" s="139"/>
      <c r="Q143" s="139"/>
      <c r="R143" s="136"/>
      <c r="S143" s="136"/>
      <c r="T143" s="136"/>
      <c r="U143" s="136">
        <v>1</v>
      </c>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c r="F144" s="112">
        <v>1</v>
      </c>
      <c r="G144" s="190"/>
      <c r="H144" s="139"/>
      <c r="I144" s="139"/>
      <c r="J144" s="139"/>
      <c r="K144" s="139"/>
      <c r="L144" s="139"/>
      <c r="M144" s="139"/>
      <c r="N144" s="139"/>
      <c r="O144" s="139"/>
      <c r="P144" s="139"/>
      <c r="Q144" s="139"/>
      <c r="R144" s="136"/>
      <c r="S144" s="136"/>
      <c r="T144" s="136"/>
      <c r="U144" s="136"/>
      <c r="V144" s="136"/>
      <c r="W144" s="136"/>
      <c r="X144" s="136"/>
      <c r="Y144" s="136"/>
      <c r="Z144" s="136"/>
      <c r="AA144" s="139">
        <v>1</v>
      </c>
      <c r="AB144" s="136">
        <v>1</v>
      </c>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56</v>
      </c>
      <c r="E176" s="139">
        <f>SUM(E177:E198)</f>
        <v>18</v>
      </c>
      <c r="F176" s="112">
        <f>SUM(F177:F198)</f>
        <v>71</v>
      </c>
      <c r="G176" s="190">
        <f>SUM(G177:G198)</f>
        <v>0</v>
      </c>
      <c r="H176" s="139">
        <f>SUM(H177:H198)</f>
        <v>20</v>
      </c>
      <c r="I176" s="139">
        <f>SUM(I177:I198)</f>
        <v>15</v>
      </c>
      <c r="J176" s="139">
        <f>SUM(J177:J198)</f>
        <v>0</v>
      </c>
      <c r="K176" s="139">
        <f>SUM(K177:K198)</f>
        <v>0</v>
      </c>
      <c r="L176" s="139">
        <f>SUM(L177:L198)</f>
        <v>0</v>
      </c>
      <c r="M176" s="139">
        <f>SUM(M177:M198)</f>
        <v>0</v>
      </c>
      <c r="N176" s="139">
        <f>SUM(N177:N198)</f>
        <v>5</v>
      </c>
      <c r="O176" s="139">
        <f>SUM(O177:O198)</f>
        <v>0</v>
      </c>
      <c r="P176" s="136">
        <f>SUM(P177:P198)</f>
        <v>0</v>
      </c>
      <c r="Q176" s="136">
        <f>SUM(Q177:Q198)</f>
        <v>0</v>
      </c>
      <c r="R176" s="136">
        <f>SUM(R177:R198)</f>
        <v>18</v>
      </c>
      <c r="S176" s="136">
        <f>SUM(S177:S198)</f>
        <v>0</v>
      </c>
      <c r="T176" s="136">
        <f>SUM(T177:T198)</f>
        <v>0</v>
      </c>
      <c r="U176" s="136">
        <f>SUM(U177:U198)</f>
        <v>6</v>
      </c>
      <c r="V176" s="136">
        <f>SUM(V177:V198)</f>
        <v>0</v>
      </c>
      <c r="W176" s="136">
        <f>SUM(W177:W198)</f>
        <v>0</v>
      </c>
      <c r="X176" s="136">
        <f>SUM(X177:X198)</f>
        <v>0</v>
      </c>
      <c r="Y176" s="136">
        <f>SUM(Y177:Y198)</f>
        <v>0</v>
      </c>
      <c r="Z176" s="136">
        <f>SUM(Z177:Z198)</f>
        <v>0</v>
      </c>
      <c r="AA176" s="139">
        <f>SUM(AA177:AA198)</f>
        <v>36</v>
      </c>
      <c r="AB176" s="136">
        <f>SUM(AB177:AB198)</f>
        <v>47</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56</v>
      </c>
      <c r="E193" s="139">
        <v>18</v>
      </c>
      <c r="F193" s="112">
        <v>71</v>
      </c>
      <c r="G193" s="190"/>
      <c r="H193" s="139">
        <v>20</v>
      </c>
      <c r="I193" s="139">
        <v>15</v>
      </c>
      <c r="J193" s="139"/>
      <c r="K193" s="139"/>
      <c r="L193" s="139"/>
      <c r="M193" s="139"/>
      <c r="N193" s="139">
        <v>5</v>
      </c>
      <c r="O193" s="139"/>
      <c r="P193" s="139"/>
      <c r="Q193" s="139"/>
      <c r="R193" s="136">
        <v>18</v>
      </c>
      <c r="S193" s="136"/>
      <c r="T193" s="136"/>
      <c r="U193" s="136">
        <v>6</v>
      </c>
      <c r="V193" s="136"/>
      <c r="W193" s="136"/>
      <c r="X193" s="136"/>
      <c r="Y193" s="136"/>
      <c r="Z193" s="136"/>
      <c r="AA193" s="139">
        <v>36</v>
      </c>
      <c r="AB193" s="136">
        <v>47</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14</v>
      </c>
      <c r="E199" s="139">
        <f>SUM(E200:E228)</f>
        <v>5</v>
      </c>
      <c r="F199" s="112">
        <f>SUM(F200:F228)</f>
        <v>15</v>
      </c>
      <c r="G199" s="190">
        <f>SUM(G200:G228)</f>
        <v>0</v>
      </c>
      <c r="H199" s="139">
        <f>SUM(H200:H228)</f>
        <v>3</v>
      </c>
      <c r="I199" s="139">
        <f>SUM(I200:I228)</f>
        <v>3</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11</v>
      </c>
      <c r="AB199" s="136">
        <f>SUM(AB200:AB228)</f>
        <v>12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c r="A204" s="99">
        <v>197</v>
      </c>
      <c r="B204" s="99">
        <v>256</v>
      </c>
      <c r="C204" s="99" t="s">
        <v>539</v>
      </c>
      <c r="D204" s="138"/>
      <c r="E204" s="139"/>
      <c r="F204" s="112">
        <v>1</v>
      </c>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v>1</v>
      </c>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c r="F209" s="112">
        <v>1</v>
      </c>
      <c r="G209" s="190"/>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1</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13</v>
      </c>
      <c r="E217" s="139">
        <v>5</v>
      </c>
      <c r="F217" s="112">
        <v>13</v>
      </c>
      <c r="G217" s="190"/>
      <c r="H217" s="139">
        <v>3</v>
      </c>
      <c r="I217" s="139">
        <v>3</v>
      </c>
      <c r="J217" s="139"/>
      <c r="K217" s="139">
        <v>2</v>
      </c>
      <c r="L217" s="139"/>
      <c r="M217" s="139"/>
      <c r="N217" s="139"/>
      <c r="O217" s="139"/>
      <c r="P217" s="139"/>
      <c r="Q217" s="139"/>
      <c r="R217" s="136">
        <v>3</v>
      </c>
      <c r="S217" s="136"/>
      <c r="T217" s="136"/>
      <c r="U217" s="136"/>
      <c r="V217" s="136"/>
      <c r="W217" s="136"/>
      <c r="X217" s="136"/>
      <c r="Y217" s="136"/>
      <c r="Z217" s="136"/>
      <c r="AA217" s="139">
        <v>10</v>
      </c>
      <c r="AB217" s="136">
        <v>10</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2</v>
      </c>
      <c r="E229" s="139">
        <f>SUM(E230:E234)</f>
        <v>1</v>
      </c>
      <c r="F229" s="112">
        <f>SUM(F230:F234)</f>
        <v>2</v>
      </c>
      <c r="G229" s="190">
        <f>SUM(G230:G234)</f>
        <v>0</v>
      </c>
      <c r="H229" s="139">
        <f>SUM(H230:H234)</f>
        <v>2</v>
      </c>
      <c r="I229" s="139">
        <f>SUM(I230:I234)</f>
        <v>1</v>
      </c>
      <c r="J229" s="139">
        <f>SUM(J230:J234)</f>
        <v>0</v>
      </c>
      <c r="K229" s="139">
        <f>SUM(K230:K234)</f>
        <v>1</v>
      </c>
      <c r="L229" s="139">
        <f>SUM(L230:L234)</f>
        <v>0</v>
      </c>
      <c r="M229" s="139">
        <f>SUM(M230:M234)</f>
        <v>0</v>
      </c>
      <c r="N229" s="139">
        <f>SUM(N230:N234)</f>
        <v>1</v>
      </c>
      <c r="O229" s="139">
        <f>SUM(O230:O234)</f>
        <v>0</v>
      </c>
      <c r="P229" s="136">
        <f>SUM(P230:P234)</f>
        <v>0</v>
      </c>
      <c r="Q229" s="136">
        <f>SUM(Q230:Q234)</f>
        <v>0</v>
      </c>
      <c r="R229" s="136">
        <f>SUM(R230:R234)</f>
        <v>1</v>
      </c>
      <c r="S229" s="136">
        <f>SUM(S230:S234)</f>
        <v>0</v>
      </c>
      <c r="T229" s="136">
        <f>SUM(T230:T234)</f>
        <v>0</v>
      </c>
      <c r="U229" s="136">
        <f>SUM(U230:U234)</f>
        <v>1</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2</v>
      </c>
      <c r="E231" s="139">
        <v>1</v>
      </c>
      <c r="F231" s="112">
        <v>2</v>
      </c>
      <c r="G231" s="190"/>
      <c r="H231" s="139">
        <v>2</v>
      </c>
      <c r="I231" s="139">
        <v>1</v>
      </c>
      <c r="J231" s="139"/>
      <c r="K231" s="139">
        <v>1</v>
      </c>
      <c r="L231" s="139"/>
      <c r="M231" s="139"/>
      <c r="N231" s="139">
        <v>1</v>
      </c>
      <c r="O231" s="139"/>
      <c r="P231" s="139"/>
      <c r="Q231" s="139"/>
      <c r="R231" s="136">
        <v>1</v>
      </c>
      <c r="S231" s="136"/>
      <c r="T231" s="136"/>
      <c r="U231" s="136">
        <v>1</v>
      </c>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17</v>
      </c>
      <c r="E235" s="139">
        <f>SUM(E236:E254)</f>
        <v>4</v>
      </c>
      <c r="F235" s="112">
        <f>SUM(F236:F254)</f>
        <v>18</v>
      </c>
      <c r="G235" s="190">
        <f>SUM(G236:G254)</f>
        <v>0</v>
      </c>
      <c r="H235" s="139">
        <f>SUM(H236:H254)</f>
        <v>2</v>
      </c>
      <c r="I235" s="139">
        <f>SUM(I236:I254)</f>
        <v>1</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1</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15</v>
      </c>
      <c r="AB235" s="136">
        <f>SUM(AB236:AB254)</f>
        <v>16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7</v>
      </c>
      <c r="E247" s="139">
        <v>4</v>
      </c>
      <c r="F247" s="112">
        <v>7</v>
      </c>
      <c r="G247" s="190"/>
      <c r="H247" s="139">
        <v>1</v>
      </c>
      <c r="I247" s="139"/>
      <c r="J247" s="139"/>
      <c r="K247" s="139"/>
      <c r="L247" s="139"/>
      <c r="M247" s="139"/>
      <c r="N247" s="139">
        <v>1</v>
      </c>
      <c r="O247" s="139"/>
      <c r="P247" s="139"/>
      <c r="Q247" s="139"/>
      <c r="R247" s="136"/>
      <c r="S247" s="136"/>
      <c r="T247" s="136"/>
      <c r="U247" s="136">
        <v>1</v>
      </c>
      <c r="V247" s="136"/>
      <c r="W247" s="136"/>
      <c r="X247" s="136"/>
      <c r="Y247" s="136"/>
      <c r="Z247" s="136"/>
      <c r="AA247" s="139">
        <v>6</v>
      </c>
      <c r="AB247" s="136">
        <v>6</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c r="A249" s="99">
        <v>241</v>
      </c>
      <c r="B249" s="99">
        <v>287</v>
      </c>
      <c r="C249" s="99" t="s">
        <v>615</v>
      </c>
      <c r="D249" s="138">
        <v>1</v>
      </c>
      <c r="E249" s="139"/>
      <c r="F249" s="112">
        <v>1</v>
      </c>
      <c r="G249" s="190"/>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9</v>
      </c>
      <c r="E251" s="139"/>
      <c r="F251" s="112">
        <v>10</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8</v>
      </c>
      <c r="AB251" s="136">
        <v>9</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3</v>
      </c>
      <c r="F255" s="112">
        <f>SUM(F256:F270)</f>
        <v>9</v>
      </c>
      <c r="G255" s="190">
        <f>SUM(G256:G270)</f>
        <v>0</v>
      </c>
      <c r="H255" s="139">
        <f>SUM(H256:H270)</f>
        <v>2</v>
      </c>
      <c r="I255" s="139">
        <f>SUM(I256:I270)</f>
        <v>0</v>
      </c>
      <c r="J255" s="139">
        <f>SUM(J256:J270)</f>
        <v>0</v>
      </c>
      <c r="K255" s="139">
        <f>SUM(K256:K270)</f>
        <v>0</v>
      </c>
      <c r="L255" s="139">
        <f>SUM(L256:L270)</f>
        <v>0</v>
      </c>
      <c r="M255" s="139">
        <f>SUM(M256:M270)</f>
        <v>0</v>
      </c>
      <c r="N255" s="139">
        <f>SUM(N256:N270)</f>
        <v>1</v>
      </c>
      <c r="O255" s="139">
        <f>SUM(O256:O270)</f>
        <v>1</v>
      </c>
      <c r="P255" s="136">
        <f>SUM(P256:P270)</f>
        <v>0</v>
      </c>
      <c r="Q255" s="136">
        <f>SUM(Q256:Q270)</f>
        <v>0</v>
      </c>
      <c r="R255" s="136">
        <f>SUM(R256:R270)</f>
        <v>0</v>
      </c>
      <c r="S255" s="136">
        <f>SUM(S256:S270)</f>
        <v>0</v>
      </c>
      <c r="T255" s="136">
        <f>SUM(T256:T270)</f>
        <v>0</v>
      </c>
      <c r="U255" s="136">
        <f>SUM(U256:U270)</f>
        <v>1</v>
      </c>
      <c r="V255" s="136">
        <f>SUM(V256:V270)</f>
        <v>0</v>
      </c>
      <c r="W255" s="136">
        <f>SUM(W256:W270)</f>
        <v>0</v>
      </c>
      <c r="X255" s="136">
        <f>SUM(X256:X270)</f>
        <v>0</v>
      </c>
      <c r="Y255" s="136">
        <f>SUM(Y256:Y270)</f>
        <v>0</v>
      </c>
      <c r="Z255" s="136">
        <f>SUM(Z256:Z270)</f>
        <v>1</v>
      </c>
      <c r="AA255" s="139">
        <f>SUM(AA256:AA270)</f>
        <v>4</v>
      </c>
      <c r="AB255" s="136">
        <f>SUM(AB256:AB270)</f>
        <v>7</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v>
      </c>
      <c r="E259" s="139">
        <v>2</v>
      </c>
      <c r="F259" s="112">
        <v>7</v>
      </c>
      <c r="G259" s="190"/>
      <c r="H259" s="139">
        <v>2</v>
      </c>
      <c r="I259" s="139"/>
      <c r="J259" s="139"/>
      <c r="K259" s="139"/>
      <c r="L259" s="139"/>
      <c r="M259" s="139"/>
      <c r="N259" s="139">
        <v>1</v>
      </c>
      <c r="O259" s="139">
        <v>1</v>
      </c>
      <c r="P259" s="139"/>
      <c r="Q259" s="139"/>
      <c r="R259" s="136"/>
      <c r="S259" s="136"/>
      <c r="T259" s="136"/>
      <c r="U259" s="136">
        <v>1</v>
      </c>
      <c r="V259" s="136"/>
      <c r="W259" s="136"/>
      <c r="X259" s="136"/>
      <c r="Y259" s="136"/>
      <c r="Z259" s="136">
        <v>1</v>
      </c>
      <c r="AA259" s="139">
        <v>3</v>
      </c>
      <c r="AB259" s="136">
        <v>5</v>
      </c>
      <c r="AC259" s="136"/>
      <c r="AD259" s="126"/>
    </row>
    <row r="260" spans="1:30" s="96" customFormat="1" ht="12.75" customHeight="1">
      <c r="A260" s="99">
        <v>252</v>
      </c>
      <c r="B260" s="99" t="s">
        <v>633</v>
      </c>
      <c r="C260" s="99" t="s">
        <v>632</v>
      </c>
      <c r="D260" s="138">
        <v>1</v>
      </c>
      <c r="E260" s="139">
        <v>1</v>
      </c>
      <c r="F260" s="112">
        <v>2</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2</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47</v>
      </c>
      <c r="E271" s="139">
        <f>SUM(E273:E297)</f>
        <v>29</v>
      </c>
      <c r="F271" s="112">
        <f>SUM(F273:F297)</f>
        <v>47</v>
      </c>
      <c r="G271" s="190">
        <f>SUM(G273:G297)</f>
        <v>0</v>
      </c>
      <c r="H271" s="139">
        <f>SUM(H273:H297)</f>
        <v>19</v>
      </c>
      <c r="I271" s="139">
        <f>SUM(I273:I297)</f>
        <v>18</v>
      </c>
      <c r="J271" s="139">
        <f>SUM(J273:J297)</f>
        <v>0</v>
      </c>
      <c r="K271" s="139">
        <f>SUM(K273:K297)</f>
        <v>6</v>
      </c>
      <c r="L271" s="139">
        <f>SUM(L273:L297)</f>
        <v>0</v>
      </c>
      <c r="M271" s="139">
        <f>SUM(M273:M297)</f>
        <v>1</v>
      </c>
      <c r="N271" s="139">
        <f>SUM(N273:N297)</f>
        <v>0</v>
      </c>
      <c r="O271" s="139">
        <f>SUM(O273:O297)</f>
        <v>0</v>
      </c>
      <c r="P271" s="136">
        <f>SUM(P273:P297)</f>
        <v>0</v>
      </c>
      <c r="Q271" s="136">
        <f>SUM(Q273:Q297)</f>
        <v>0</v>
      </c>
      <c r="R271" s="136">
        <f>SUM(R273:R297)</f>
        <v>18</v>
      </c>
      <c r="S271" s="136">
        <f>SUM(S273:S297)</f>
        <v>0</v>
      </c>
      <c r="T271" s="136">
        <f>SUM(T273:T297)</f>
        <v>0</v>
      </c>
      <c r="U271" s="136">
        <f>SUM(U273:U297)</f>
        <v>0</v>
      </c>
      <c r="V271" s="136">
        <f>SUM(V273:V297)</f>
        <v>0</v>
      </c>
      <c r="W271" s="136">
        <f>SUM(W273:W297)</f>
        <v>0</v>
      </c>
      <c r="X271" s="136">
        <f>SUM(X273:X297)</f>
        <v>0</v>
      </c>
      <c r="Y271" s="136">
        <f>SUM(Y273:Y297)</f>
        <v>1</v>
      </c>
      <c r="Z271" s="136">
        <f>SUM(Z273:Z297)</f>
        <v>0</v>
      </c>
      <c r="AA271" s="139">
        <f>SUM(AA273:AA297)</f>
        <v>28</v>
      </c>
      <c r="AB271" s="136">
        <f>SUM(AB273:AB297)</f>
        <v>28</v>
      </c>
      <c r="AC271" s="136">
        <f>SUM(AC273:AC297)</f>
        <v>0</v>
      </c>
      <c r="AD271" s="98"/>
    </row>
    <row r="272" spans="1:30" s="97" customFormat="1" ht="12.75" customHeight="1">
      <c r="A272" s="99">
        <v>264</v>
      </c>
      <c r="B272" s="100" t="s">
        <v>648</v>
      </c>
      <c r="C272" s="100" t="s">
        <v>1047</v>
      </c>
      <c r="D272" s="138">
        <f>SUM(D273:D288)</f>
        <v>47</v>
      </c>
      <c r="E272" s="139">
        <f>SUM(E273:E288)</f>
        <v>29</v>
      </c>
      <c r="F272" s="112">
        <f>SUM(F273:F288)</f>
        <v>47</v>
      </c>
      <c r="G272" s="190">
        <f>SUM(G273:G288)</f>
        <v>0</v>
      </c>
      <c r="H272" s="139">
        <f>SUM(H273:H288)</f>
        <v>19</v>
      </c>
      <c r="I272" s="139">
        <f>SUM(I273:I288)</f>
        <v>18</v>
      </c>
      <c r="J272" s="139">
        <f>SUM(J273:J288)</f>
        <v>0</v>
      </c>
      <c r="K272" s="139">
        <f>SUM(K273:K288)</f>
        <v>6</v>
      </c>
      <c r="L272" s="139">
        <f>SUM(L273:L288)</f>
        <v>0</v>
      </c>
      <c r="M272" s="139">
        <f>SUM(M273:M288)</f>
        <v>1</v>
      </c>
      <c r="N272" s="139">
        <f>SUM(N273:N288)</f>
        <v>0</v>
      </c>
      <c r="O272" s="139">
        <f>SUM(O273:O288)</f>
        <v>0</v>
      </c>
      <c r="P272" s="136">
        <f>SUM(P273:P288)</f>
        <v>0</v>
      </c>
      <c r="Q272" s="136">
        <f>SUM(Q273:Q288)</f>
        <v>0</v>
      </c>
      <c r="R272" s="136">
        <f>SUM(R273:R288)</f>
        <v>18</v>
      </c>
      <c r="S272" s="136">
        <f>SUM(S273:S288)</f>
        <v>0</v>
      </c>
      <c r="T272" s="136">
        <f>SUM(T273:T288)</f>
        <v>0</v>
      </c>
      <c r="U272" s="136">
        <f>SUM(U273:U288)</f>
        <v>0</v>
      </c>
      <c r="V272" s="136">
        <f>SUM(V273:V288)</f>
        <v>0</v>
      </c>
      <c r="W272" s="136">
        <f>SUM(W273:W288)</f>
        <v>0</v>
      </c>
      <c r="X272" s="136">
        <f>SUM(X273:X288)</f>
        <v>0</v>
      </c>
      <c r="Y272" s="136">
        <f>SUM(Y273:Y288)</f>
        <v>1</v>
      </c>
      <c r="Z272" s="136">
        <f>SUM(Z273:Z288)</f>
        <v>0</v>
      </c>
      <c r="AA272" s="139">
        <f>SUM(AA273:AA288)</f>
        <v>28</v>
      </c>
      <c r="AB272" s="136">
        <f>SUM(AB273:AB288)</f>
        <v>28</v>
      </c>
      <c r="AC272" s="136">
        <f>SUM(AC273:AC288)</f>
        <v>0</v>
      </c>
      <c r="AD272" s="98"/>
    </row>
    <row r="273" spans="1:30" s="96" customFormat="1" ht="12.75" customHeight="1">
      <c r="A273" s="99">
        <v>265</v>
      </c>
      <c r="B273" s="99" t="s">
        <v>650</v>
      </c>
      <c r="C273" s="99" t="s">
        <v>649</v>
      </c>
      <c r="D273" s="138">
        <v>17</v>
      </c>
      <c r="E273" s="139">
        <v>15</v>
      </c>
      <c r="F273" s="112">
        <v>17</v>
      </c>
      <c r="G273" s="190"/>
      <c r="H273" s="139">
        <v>5</v>
      </c>
      <c r="I273" s="139">
        <v>5</v>
      </c>
      <c r="J273" s="139"/>
      <c r="K273" s="139">
        <v>4</v>
      </c>
      <c r="L273" s="139"/>
      <c r="M273" s="139"/>
      <c r="N273" s="139"/>
      <c r="O273" s="139"/>
      <c r="P273" s="139"/>
      <c r="Q273" s="139"/>
      <c r="R273" s="136">
        <v>5</v>
      </c>
      <c r="S273" s="136"/>
      <c r="T273" s="136"/>
      <c r="U273" s="136"/>
      <c r="V273" s="136"/>
      <c r="W273" s="136"/>
      <c r="X273" s="136"/>
      <c r="Y273" s="136"/>
      <c r="Z273" s="136"/>
      <c r="AA273" s="139">
        <v>12</v>
      </c>
      <c r="AB273" s="136">
        <v>12</v>
      </c>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2</v>
      </c>
      <c r="F275" s="112">
        <v>4</v>
      </c>
      <c r="G275" s="190"/>
      <c r="H275" s="139">
        <v>1</v>
      </c>
      <c r="I275" s="139"/>
      <c r="J275" s="139"/>
      <c r="K275" s="139"/>
      <c r="L275" s="139"/>
      <c r="M275" s="139">
        <v>1</v>
      </c>
      <c r="N275" s="139"/>
      <c r="O275" s="139"/>
      <c r="P275" s="139"/>
      <c r="Q275" s="139"/>
      <c r="R275" s="136"/>
      <c r="S275" s="136"/>
      <c r="T275" s="136"/>
      <c r="U275" s="136"/>
      <c r="V275" s="136"/>
      <c r="W275" s="136"/>
      <c r="X275" s="136"/>
      <c r="Y275" s="136">
        <v>1</v>
      </c>
      <c r="Z275" s="136"/>
      <c r="AA275" s="139">
        <v>3</v>
      </c>
      <c r="AB275" s="136">
        <v>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20</v>
      </c>
      <c r="E277" s="139">
        <v>9</v>
      </c>
      <c r="F277" s="112">
        <v>20</v>
      </c>
      <c r="G277" s="190"/>
      <c r="H277" s="139">
        <v>10</v>
      </c>
      <c r="I277" s="139">
        <v>10</v>
      </c>
      <c r="J277" s="139"/>
      <c r="K277" s="139">
        <v>1</v>
      </c>
      <c r="L277" s="139"/>
      <c r="M277" s="139"/>
      <c r="N277" s="139"/>
      <c r="O277" s="139"/>
      <c r="P277" s="139"/>
      <c r="Q277" s="139"/>
      <c r="R277" s="136">
        <v>10</v>
      </c>
      <c r="S277" s="136"/>
      <c r="T277" s="136"/>
      <c r="U277" s="136"/>
      <c r="V277" s="136"/>
      <c r="W277" s="136"/>
      <c r="X277" s="136"/>
      <c r="Y277" s="136"/>
      <c r="Z277" s="136"/>
      <c r="AA277" s="139">
        <v>10</v>
      </c>
      <c r="AB277" s="136">
        <v>10</v>
      </c>
      <c r="AC277" s="136"/>
      <c r="AD277" s="126"/>
    </row>
    <row r="278" spans="1:30" s="96" customFormat="1" ht="12.75" customHeight="1">
      <c r="A278" s="99">
        <v>270</v>
      </c>
      <c r="B278" s="99" t="s">
        <v>660</v>
      </c>
      <c r="C278" s="99" t="s">
        <v>659</v>
      </c>
      <c r="D278" s="138">
        <v>6</v>
      </c>
      <c r="E278" s="139">
        <v>3</v>
      </c>
      <c r="F278" s="112">
        <v>6</v>
      </c>
      <c r="G278" s="190"/>
      <c r="H278" s="139">
        <v>3</v>
      </c>
      <c r="I278" s="139">
        <v>3</v>
      </c>
      <c r="J278" s="139"/>
      <c r="K278" s="139">
        <v>1</v>
      </c>
      <c r="L278" s="139"/>
      <c r="M278" s="139"/>
      <c r="N278" s="139"/>
      <c r="O278" s="139"/>
      <c r="P278" s="139"/>
      <c r="Q278" s="139"/>
      <c r="R278" s="136">
        <v>3</v>
      </c>
      <c r="S278" s="136"/>
      <c r="T278" s="136"/>
      <c r="U278" s="136"/>
      <c r="V278" s="136"/>
      <c r="W278" s="136"/>
      <c r="X278" s="136"/>
      <c r="Y278" s="136"/>
      <c r="Z278" s="136"/>
      <c r="AA278" s="139">
        <v>3</v>
      </c>
      <c r="AB278" s="136">
        <v>3</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7</v>
      </c>
      <c r="E298" s="139">
        <f>SUM(E299:E311)</f>
        <v>3</v>
      </c>
      <c r="F298" s="112">
        <f>SUM(F299:F311)</f>
        <v>12</v>
      </c>
      <c r="G298" s="190">
        <f>SUM(G299:G311)</f>
        <v>8</v>
      </c>
      <c r="H298" s="139">
        <f>SUM(H299:H311)</f>
        <v>2</v>
      </c>
      <c r="I298" s="139">
        <f>SUM(I299:I311)</f>
        <v>2</v>
      </c>
      <c r="J298" s="139">
        <f>SUM(J299:J311)</f>
        <v>0</v>
      </c>
      <c r="K298" s="139">
        <f>SUM(K299:K311)</f>
        <v>2</v>
      </c>
      <c r="L298" s="139">
        <f>SUM(L299:L311)</f>
        <v>0</v>
      </c>
      <c r="M298" s="139">
        <f>SUM(M299:M311)</f>
        <v>0</v>
      </c>
      <c r="N298" s="139">
        <f>SUM(N299:N311)</f>
        <v>0</v>
      </c>
      <c r="O298" s="139">
        <f>SUM(O299:O311)</f>
        <v>0</v>
      </c>
      <c r="P298" s="136">
        <f>SUM(P299:P311)</f>
        <v>0</v>
      </c>
      <c r="Q298" s="136">
        <f>SUM(Q299:Q311)</f>
        <v>0</v>
      </c>
      <c r="R298" s="136">
        <f>SUM(R299:R311)</f>
        <v>2</v>
      </c>
      <c r="S298" s="136">
        <f>SUM(S299:S311)</f>
        <v>1</v>
      </c>
      <c r="T298" s="136">
        <f>SUM(T299:T311)</f>
        <v>0</v>
      </c>
      <c r="U298" s="136">
        <f>SUM(U299:U311)</f>
        <v>0</v>
      </c>
      <c r="V298" s="136">
        <f>SUM(V299:V311)</f>
        <v>0</v>
      </c>
      <c r="W298" s="136">
        <f>SUM(W299:W311)</f>
        <v>0</v>
      </c>
      <c r="X298" s="136">
        <f>SUM(X299:X311)</f>
        <v>0</v>
      </c>
      <c r="Y298" s="136">
        <f>SUM(Y299:Y311)</f>
        <v>0</v>
      </c>
      <c r="Z298" s="136">
        <f>SUM(Z299:Z311)</f>
        <v>0</v>
      </c>
      <c r="AA298" s="139">
        <f>SUM(AA299:AA311)</f>
        <v>5</v>
      </c>
      <c r="AB298" s="136">
        <f>SUM(AB299:AB311)</f>
        <v>10</v>
      </c>
      <c r="AC298" s="136">
        <f>SUM(AC299:AC311)</f>
        <v>7</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4</v>
      </c>
      <c r="E302" s="139">
        <v>3</v>
      </c>
      <c r="F302" s="112">
        <v>9</v>
      </c>
      <c r="G302" s="190">
        <v>8</v>
      </c>
      <c r="H302" s="139">
        <v>2</v>
      </c>
      <c r="I302" s="139">
        <v>2</v>
      </c>
      <c r="J302" s="139"/>
      <c r="K302" s="139">
        <v>2</v>
      </c>
      <c r="L302" s="139"/>
      <c r="M302" s="139"/>
      <c r="N302" s="139"/>
      <c r="O302" s="139"/>
      <c r="P302" s="139"/>
      <c r="Q302" s="139"/>
      <c r="R302" s="136">
        <v>2</v>
      </c>
      <c r="S302" s="136">
        <v>1</v>
      </c>
      <c r="T302" s="136"/>
      <c r="U302" s="136"/>
      <c r="V302" s="136"/>
      <c r="W302" s="136"/>
      <c r="X302" s="136"/>
      <c r="Y302" s="136"/>
      <c r="Z302" s="136"/>
      <c r="AA302" s="139">
        <v>2</v>
      </c>
      <c r="AB302" s="136">
        <v>7</v>
      </c>
      <c r="AC302" s="136">
        <v>7</v>
      </c>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v>2</v>
      </c>
      <c r="E304" s="139"/>
      <c r="F304" s="112">
        <v>2</v>
      </c>
      <c r="G304" s="190"/>
      <c r="H304" s="139"/>
      <c r="I304" s="139"/>
      <c r="J304" s="139"/>
      <c r="K304" s="139"/>
      <c r="L304" s="139"/>
      <c r="M304" s="139"/>
      <c r="N304" s="139"/>
      <c r="O304" s="139"/>
      <c r="P304" s="139"/>
      <c r="Q304" s="139"/>
      <c r="R304" s="136"/>
      <c r="S304" s="136"/>
      <c r="T304" s="136"/>
      <c r="U304" s="136"/>
      <c r="V304" s="136"/>
      <c r="W304" s="136"/>
      <c r="X304" s="136"/>
      <c r="Y304" s="136"/>
      <c r="Z304" s="136"/>
      <c r="AA304" s="139">
        <v>2</v>
      </c>
      <c r="AB304" s="136">
        <v>2</v>
      </c>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c r="F309" s="112">
        <v>1</v>
      </c>
      <c r="G309" s="190"/>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6</v>
      </c>
      <c r="F312" s="112">
        <f>SUM(F313:F341)</f>
        <v>7</v>
      </c>
      <c r="G312" s="190">
        <f>SUM(G313:G341)</f>
        <v>0</v>
      </c>
      <c r="H312" s="139">
        <f>SUM(H313:H341)</f>
        <v>6</v>
      </c>
      <c r="I312" s="139">
        <f>SUM(I313:I341)</f>
        <v>6</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6</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6</v>
      </c>
      <c r="E339" s="139">
        <v>6</v>
      </c>
      <c r="F339" s="112">
        <v>6</v>
      </c>
      <c r="G339" s="190"/>
      <c r="H339" s="139">
        <v>6</v>
      </c>
      <c r="I339" s="139">
        <v>6</v>
      </c>
      <c r="J339" s="139"/>
      <c r="K339" s="139"/>
      <c r="L339" s="139"/>
      <c r="M339" s="139"/>
      <c r="N339" s="139"/>
      <c r="O339" s="139"/>
      <c r="P339" s="139"/>
      <c r="Q339" s="139"/>
      <c r="R339" s="136">
        <v>6</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11</v>
      </c>
      <c r="E352" s="139">
        <f>SUM(E353:E372)</f>
        <v>6</v>
      </c>
      <c r="F352" s="112">
        <f>SUM(F353:F372)</f>
        <v>12</v>
      </c>
      <c r="G352" s="190">
        <f>SUM(G353:G372)</f>
        <v>0</v>
      </c>
      <c r="H352" s="139">
        <f>SUM(H353:H372)</f>
        <v>1</v>
      </c>
      <c r="I352" s="139">
        <f>SUM(I353:I372)</f>
        <v>1</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10</v>
      </c>
      <c r="AB352" s="136">
        <f>SUM(AB353:AB372)</f>
        <v>11</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v>1</v>
      </c>
      <c r="F359" s="112">
        <v>2</v>
      </c>
      <c r="G359" s="190"/>
      <c r="H359" s="139"/>
      <c r="I359" s="139"/>
      <c r="J359" s="139"/>
      <c r="K359" s="139"/>
      <c r="L359" s="139"/>
      <c r="M359" s="139"/>
      <c r="N359" s="139"/>
      <c r="O359" s="139"/>
      <c r="P359" s="139"/>
      <c r="Q359" s="139"/>
      <c r="R359" s="136"/>
      <c r="S359" s="136"/>
      <c r="T359" s="136"/>
      <c r="U359" s="136"/>
      <c r="V359" s="136"/>
      <c r="W359" s="136"/>
      <c r="X359" s="136"/>
      <c r="Y359" s="136"/>
      <c r="Z359" s="136"/>
      <c r="AA359" s="139">
        <v>2</v>
      </c>
      <c r="AB359" s="136">
        <v>2</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4</v>
      </c>
      <c r="E364" s="139">
        <v>1</v>
      </c>
      <c r="F364" s="112">
        <v>5</v>
      </c>
      <c r="G364" s="190"/>
      <c r="H364" s="139"/>
      <c r="I364" s="139"/>
      <c r="J364" s="139"/>
      <c r="K364" s="139"/>
      <c r="L364" s="139"/>
      <c r="M364" s="139"/>
      <c r="N364" s="139"/>
      <c r="O364" s="139"/>
      <c r="P364" s="139"/>
      <c r="Q364" s="139"/>
      <c r="R364" s="136"/>
      <c r="S364" s="136"/>
      <c r="T364" s="136"/>
      <c r="U364" s="136"/>
      <c r="V364" s="136"/>
      <c r="W364" s="136"/>
      <c r="X364" s="136"/>
      <c r="Y364" s="136"/>
      <c r="Z364" s="136"/>
      <c r="AA364" s="139">
        <v>4</v>
      </c>
      <c r="AB364" s="136">
        <v>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4</v>
      </c>
      <c r="E369" s="139">
        <v>3</v>
      </c>
      <c r="F369" s="112">
        <v>4</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1</v>
      </c>
      <c r="F402" s="112">
        <v>2</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1</v>
      </c>
      <c r="E423" s="139">
        <v>1</v>
      </c>
      <c r="F423" s="112">
        <v>1</v>
      </c>
      <c r="G423" s="190"/>
      <c r="H423" s="139"/>
      <c r="I423" s="139"/>
      <c r="J423" s="139"/>
      <c r="K423" s="139"/>
      <c r="L423" s="139"/>
      <c r="M423" s="139"/>
      <c r="N423" s="139"/>
      <c r="O423" s="139"/>
      <c r="P423" s="139"/>
      <c r="Q423" s="139"/>
      <c r="R423" s="136"/>
      <c r="S423" s="136"/>
      <c r="T423" s="136"/>
      <c r="U423" s="136"/>
      <c r="V423" s="136"/>
      <c r="W423" s="136"/>
      <c r="X423" s="136"/>
      <c r="Y423" s="136"/>
      <c r="Z423" s="136"/>
      <c r="AA423" s="139">
        <v>1</v>
      </c>
      <c r="AB423" s="136">
        <v>1</v>
      </c>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v>
      </c>
      <c r="E447" s="139">
        <f>SUM(E448:E461)</f>
        <v>3</v>
      </c>
      <c r="F447" s="112">
        <f>SUM(F448:F461)</f>
        <v>4</v>
      </c>
      <c r="G447" s="190">
        <f>SUM(G448:G461)</f>
        <v>0</v>
      </c>
      <c r="H447" s="139">
        <f>SUM(H448:H461)</f>
        <v>2</v>
      </c>
      <c r="I447" s="139">
        <f>SUM(I448:I461)</f>
        <v>2</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3</v>
      </c>
      <c r="E449" s="139">
        <v>2</v>
      </c>
      <c r="F449" s="112">
        <v>3</v>
      </c>
      <c r="G449" s="190"/>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v>2</v>
      </c>
      <c r="AB449" s="136">
        <v>2</v>
      </c>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350</v>
      </c>
      <c r="E462" s="119">
        <f>SUM(E8,E20,E53,E64,E71,E104,E121,E176,E199,E229,E235,E255,E271,E298,E312,E342,E352,E373,E409,E447)</f>
        <v>124</v>
      </c>
      <c r="F462" s="119">
        <f>SUM(F8,F20,F53,F64,F71,F104,F121,F176,F199,F229,F235,F255,F271,F298,F312,F342,F352,F373,F409,F447)</f>
        <v>387</v>
      </c>
      <c r="G462" s="119">
        <f>SUM(G8,G20,G53,G64,G71,G104,G121,G176,G199,G229,G235,G255,G271,G298,G312,G342,G352,G373,G409,G447)</f>
        <v>9</v>
      </c>
      <c r="H462" s="119">
        <f>SUM(H8,H20,H53,H64,H71,H104,H121,H176,H199,H229,H235,H255,H271,H298,H312,H342,H352,H373,H409,H447)</f>
        <v>91</v>
      </c>
      <c r="I462" s="119">
        <f>SUM(I8,I20,I53,I64,I71,I104,I121,I176,I199,I229,I235,I255,I271,I298,I312,I342,I352,I373,I409,I447)</f>
        <v>68</v>
      </c>
      <c r="J462" s="119">
        <f>SUM(J8,J20,J53,J64,J71,J104,J121,J176,J199,J229,J235,J255,J271,J298,J312,J342,J352,J373,J409,J447)</f>
        <v>0</v>
      </c>
      <c r="K462" s="119">
        <f>SUM(K8,K20,K53,K64,K71,K104,K121,K176,K199,K229,K235,K255,K271,K298,K312,K342,K352,K373,K409,K447)</f>
        <v>14</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19</v>
      </c>
      <c r="O462" s="119">
        <f>SUM(O8,O20,O53,O64,O71,O104,O121,O176,O199,O229,O235,O255,O271,O298,O312,O342,O352,O373,O409,O447)</f>
        <v>2</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72</v>
      </c>
      <c r="S462" s="119">
        <f>SUM(S8,S20,S53,S64,S71,S104,S121,S176,S199,S229,S235,S255,S271,S298,S312,S342,S352,S373,S409,S447)</f>
        <v>1</v>
      </c>
      <c r="T462" s="119">
        <f>SUM(T8,T20,T53,T64,T71,T104,T121,T176,T199,T229,T235,T255,T271,T298,T312,T342,T352,T373,T409,T447)</f>
        <v>0</v>
      </c>
      <c r="U462" s="119">
        <f>SUM(U8,U20,U53,U64,U71,U104,U121,U176,U199,U229,U235,U255,U271,U298,U312,U342,U352,U373,U409,U447)</f>
        <v>20</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2</v>
      </c>
      <c r="AA462" s="119">
        <f>SUM(AA8,AA20,AA53,AA64,AA71,AA104,AA121,AA176,AA199,AA229,AA235,AA255,AA271,AA298,AA312,AA342,AA352,AA373,AA409,AA447)</f>
        <v>259</v>
      </c>
      <c r="AB462" s="119">
        <f>SUM(AB8,AB20,AB53,AB64,AB71,AB104,AB121,AB176,AB199,AB229,AB235,AB255,AB271,AB298,AB312,AB342,AB352,AB373,AB409,AB447)</f>
        <v>291</v>
      </c>
      <c r="AC462" s="119">
        <f>SUM(AC8,AC20,AC53,AC64,AC71,AC104,AC121,AC176,AC199,AC229,AC235,AC255,AC271,AC298,AC312,AC342,AC352,AC373,AC409,AC447)</f>
        <v>8</v>
      </c>
    </row>
    <row r="463" spans="1:29" ht="12.75" customHeight="1">
      <c r="A463" s="99">
        <v>455</v>
      </c>
      <c r="B463" s="155"/>
      <c r="C463" s="107" t="s">
        <v>212</v>
      </c>
      <c r="D463" s="120">
        <v>2</v>
      </c>
      <c r="E463" s="119"/>
      <c r="F463" s="120">
        <v>2</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2</v>
      </c>
      <c r="AB463" s="120">
        <v>2</v>
      </c>
      <c r="AC463" s="120"/>
    </row>
    <row r="464" spans="1:29" ht="12.75" customHeight="1">
      <c r="A464" s="99">
        <v>456</v>
      </c>
      <c r="B464" s="155"/>
      <c r="C464" s="107" t="s">
        <v>200</v>
      </c>
      <c r="D464" s="120">
        <v>337</v>
      </c>
      <c r="E464" s="119">
        <v>119</v>
      </c>
      <c r="F464" s="120">
        <v>373</v>
      </c>
      <c r="G464" s="119">
        <v>9</v>
      </c>
      <c r="H464" s="119">
        <v>89</v>
      </c>
      <c r="I464" s="119">
        <v>68</v>
      </c>
      <c r="J464" s="67"/>
      <c r="K464" s="67">
        <v>14</v>
      </c>
      <c r="L464" s="119"/>
      <c r="M464" s="119">
        <v>1</v>
      </c>
      <c r="N464" s="119">
        <v>18</v>
      </c>
      <c r="O464" s="119">
        <v>2</v>
      </c>
      <c r="P464" s="119"/>
      <c r="Q464" s="119"/>
      <c r="R464" s="120">
        <v>72</v>
      </c>
      <c r="S464" s="120">
        <v>1</v>
      </c>
      <c r="T464" s="120"/>
      <c r="U464" s="120">
        <v>19</v>
      </c>
      <c r="V464" s="120"/>
      <c r="W464" s="119"/>
      <c r="X464" s="120"/>
      <c r="Y464" s="120">
        <v>1</v>
      </c>
      <c r="Z464" s="119">
        <v>2</v>
      </c>
      <c r="AA464" s="119">
        <v>248</v>
      </c>
      <c r="AB464" s="120">
        <v>279</v>
      </c>
      <c r="AC464" s="120">
        <v>8</v>
      </c>
    </row>
    <row r="465" spans="1:29" ht="25.5" customHeight="1">
      <c r="A465" s="99">
        <v>457</v>
      </c>
      <c r="B465" s="155"/>
      <c r="C465" s="107" t="s">
        <v>209</v>
      </c>
      <c r="D465" s="120">
        <v>1</v>
      </c>
      <c r="E465" s="119"/>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210</v>
      </c>
      <c r="D466" s="120">
        <v>6</v>
      </c>
      <c r="E466" s="119">
        <v>5</v>
      </c>
      <c r="F466" s="120">
        <v>7</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5</v>
      </c>
      <c r="AB466" s="120">
        <v>6</v>
      </c>
      <c r="AC466" s="120"/>
    </row>
    <row r="467" spans="1:29" ht="25.5" customHeight="1">
      <c r="A467" s="99">
        <v>459</v>
      </c>
      <c r="B467" s="155"/>
      <c r="C467" s="107" t="s">
        <v>203</v>
      </c>
      <c r="D467" s="120">
        <v>4</v>
      </c>
      <c r="E467" s="119"/>
      <c r="F467" s="120">
        <v>4</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v>3</v>
      </c>
      <c r="AB467" s="120">
        <v>3</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13</v>
      </c>
      <c r="E471" s="119">
        <v>8</v>
      </c>
      <c r="F471" s="120">
        <v>15</v>
      </c>
      <c r="G471" s="119"/>
      <c r="H471" s="119">
        <v>1</v>
      </c>
      <c r="I471" s="119"/>
      <c r="J471" s="67"/>
      <c r="K471" s="67"/>
      <c r="L471" s="119"/>
      <c r="M471" s="119"/>
      <c r="N471" s="119"/>
      <c r="O471" s="119"/>
      <c r="P471" s="119"/>
      <c r="Q471" s="119">
        <v>1</v>
      </c>
      <c r="R471" s="120"/>
      <c r="S471" s="120"/>
      <c r="T471" s="120"/>
      <c r="U471" s="120"/>
      <c r="V471" s="120"/>
      <c r="W471" s="119">
        <v>1</v>
      </c>
      <c r="X471" s="120"/>
      <c r="Y471" s="120"/>
      <c r="Z471" s="119"/>
      <c r="AA471" s="119">
        <v>12</v>
      </c>
      <c r="AB471" s="120">
        <v>14</v>
      </c>
      <c r="AC471" s="120"/>
    </row>
    <row r="472" spans="1:29" ht="12.75" customHeight="1">
      <c r="A472" s="99">
        <v>464</v>
      </c>
      <c r="B472" s="157"/>
      <c r="C472" s="118" t="s">
        <v>149</v>
      </c>
      <c r="D472" s="120">
        <v>33</v>
      </c>
      <c r="E472" s="119">
        <v>20</v>
      </c>
      <c r="F472" s="120">
        <v>33</v>
      </c>
      <c r="G472" s="119">
        <v>2</v>
      </c>
      <c r="H472" s="119">
        <v>8</v>
      </c>
      <c r="I472" s="119">
        <v>4</v>
      </c>
      <c r="J472" s="67"/>
      <c r="K472" s="67">
        <v>3</v>
      </c>
      <c r="L472" s="119"/>
      <c r="M472" s="119"/>
      <c r="N472" s="119">
        <v>3</v>
      </c>
      <c r="O472" s="119"/>
      <c r="P472" s="119"/>
      <c r="Q472" s="119">
        <v>1</v>
      </c>
      <c r="R472" s="120">
        <v>4</v>
      </c>
      <c r="S472" s="120"/>
      <c r="T472" s="120"/>
      <c r="U472" s="120">
        <v>3</v>
      </c>
      <c r="V472" s="120"/>
      <c r="W472" s="119">
        <v>1</v>
      </c>
      <c r="X472" s="120"/>
      <c r="Y472" s="120"/>
      <c r="Z472" s="119"/>
      <c r="AA472" s="119">
        <v>25</v>
      </c>
      <c r="AB472" s="120">
        <v>25</v>
      </c>
      <c r="AC472" s="120">
        <v>2</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3</v>
      </c>
      <c r="F474" s="120">
        <v>5</v>
      </c>
      <c r="G474" s="119"/>
      <c r="H474" s="119"/>
      <c r="I474" s="119"/>
      <c r="J474" s="67"/>
      <c r="K474" s="67"/>
      <c r="L474" s="119"/>
      <c r="M474" s="119"/>
      <c r="N474" s="119"/>
      <c r="O474" s="119"/>
      <c r="P474" s="119"/>
      <c r="Q474" s="119"/>
      <c r="R474" s="120"/>
      <c r="S474" s="120"/>
      <c r="T474" s="120"/>
      <c r="U474" s="120"/>
      <c r="V474" s="120"/>
      <c r="W474" s="119"/>
      <c r="X474" s="120"/>
      <c r="Y474" s="120"/>
      <c r="Z474" s="119"/>
      <c r="AA474" s="119">
        <v>5</v>
      </c>
      <c r="AB474" s="120">
        <v>5</v>
      </c>
      <c r="AC474" s="120"/>
    </row>
    <row r="475" spans="1:29" ht="25.5" customHeight="1">
      <c r="A475" s="99">
        <v>467</v>
      </c>
      <c r="B475" s="161"/>
      <c r="C475" s="118" t="s">
        <v>1008</v>
      </c>
      <c r="D475" s="120">
        <v>135</v>
      </c>
      <c r="E475" s="119">
        <v>48</v>
      </c>
      <c r="F475" s="120">
        <v>148</v>
      </c>
      <c r="G475" s="119"/>
      <c r="H475" s="119">
        <v>47</v>
      </c>
      <c r="I475" s="119">
        <v>32</v>
      </c>
      <c r="J475" s="67"/>
      <c r="K475" s="67">
        <v>1</v>
      </c>
      <c r="L475" s="119"/>
      <c r="M475" s="119"/>
      <c r="N475" s="119">
        <v>14</v>
      </c>
      <c r="O475" s="119"/>
      <c r="P475" s="119"/>
      <c r="Q475" s="119">
        <v>1</v>
      </c>
      <c r="R475" s="120">
        <v>35</v>
      </c>
      <c r="S475" s="120"/>
      <c r="T475" s="120"/>
      <c r="U475" s="120">
        <v>15</v>
      </c>
      <c r="V475" s="120"/>
      <c r="W475" s="119">
        <v>1</v>
      </c>
      <c r="X475" s="120"/>
      <c r="Y475" s="120"/>
      <c r="Z475" s="119"/>
      <c r="AA475" s="119">
        <v>88</v>
      </c>
      <c r="AB475" s="120">
        <v>97</v>
      </c>
      <c r="AC475" s="120"/>
    </row>
    <row r="476" spans="1:29" ht="25.5" customHeight="1">
      <c r="A476" s="99">
        <v>468</v>
      </c>
      <c r="B476" s="161"/>
      <c r="C476" s="118" t="s">
        <v>1009</v>
      </c>
      <c r="D476" s="120">
        <v>78</v>
      </c>
      <c r="E476" s="119">
        <v>17</v>
      </c>
      <c r="F476" s="120">
        <v>84</v>
      </c>
      <c r="G476" s="119"/>
      <c r="H476" s="119">
        <v>14</v>
      </c>
      <c r="I476" s="119">
        <v>9</v>
      </c>
      <c r="J476" s="67"/>
      <c r="K476" s="67">
        <v>3</v>
      </c>
      <c r="L476" s="119"/>
      <c r="M476" s="119"/>
      <c r="N476" s="119">
        <v>4</v>
      </c>
      <c r="O476" s="119">
        <v>1</v>
      </c>
      <c r="P476" s="119"/>
      <c r="Q476" s="119"/>
      <c r="R476" s="120">
        <v>10</v>
      </c>
      <c r="S476" s="120"/>
      <c r="T476" s="120"/>
      <c r="U476" s="120">
        <v>4</v>
      </c>
      <c r="V476" s="120"/>
      <c r="W476" s="119"/>
      <c r="X476" s="120"/>
      <c r="Y476" s="120"/>
      <c r="Z476" s="119">
        <v>1</v>
      </c>
      <c r="AA476" s="119">
        <v>64</v>
      </c>
      <c r="AB476" s="120">
        <v>69</v>
      </c>
      <c r="AC476" s="120"/>
    </row>
    <row r="477" spans="1:29" ht="12.75" customHeight="1">
      <c r="A477" s="99">
        <v>469</v>
      </c>
      <c r="B477" s="161"/>
      <c r="C477" s="118" t="s">
        <v>238</v>
      </c>
      <c r="D477" s="120">
        <v>129</v>
      </c>
      <c r="E477" s="119">
        <v>56</v>
      </c>
      <c r="F477" s="120">
        <v>147</v>
      </c>
      <c r="G477" s="119">
        <v>8</v>
      </c>
      <c r="H477" s="119">
        <v>28</v>
      </c>
      <c r="I477" s="119">
        <v>26</v>
      </c>
      <c r="J477" s="67"/>
      <c r="K477" s="67">
        <v>10</v>
      </c>
      <c r="L477" s="119"/>
      <c r="M477" s="119"/>
      <c r="N477" s="119">
        <v>1</v>
      </c>
      <c r="O477" s="119">
        <v>1</v>
      </c>
      <c r="P477" s="119"/>
      <c r="Q477" s="119"/>
      <c r="R477" s="120">
        <v>26</v>
      </c>
      <c r="S477" s="120">
        <v>1</v>
      </c>
      <c r="T477" s="120"/>
      <c r="U477" s="120">
        <v>1</v>
      </c>
      <c r="V477" s="120"/>
      <c r="W477" s="119"/>
      <c r="X477" s="120"/>
      <c r="Y477" s="120"/>
      <c r="Z477" s="119">
        <v>1</v>
      </c>
      <c r="AA477" s="119">
        <v>101</v>
      </c>
      <c r="AB477" s="120">
        <v>119</v>
      </c>
      <c r="AC477" s="120">
        <v>7</v>
      </c>
    </row>
    <row r="478" spans="1:29" ht="12.75" customHeight="1">
      <c r="A478" s="99">
        <v>470</v>
      </c>
      <c r="B478" s="161"/>
      <c r="C478" s="118" t="s">
        <v>239</v>
      </c>
      <c r="D478" s="120">
        <v>8</v>
      </c>
      <c r="E478" s="119">
        <v>3</v>
      </c>
      <c r="F478" s="120">
        <v>8</v>
      </c>
      <c r="G478" s="119">
        <v>1</v>
      </c>
      <c r="H478" s="119">
        <v>2</v>
      </c>
      <c r="I478" s="119">
        <v>1</v>
      </c>
      <c r="J478" s="67"/>
      <c r="K478" s="67"/>
      <c r="L478" s="119"/>
      <c r="M478" s="119">
        <v>1</v>
      </c>
      <c r="N478" s="119"/>
      <c r="O478" s="119"/>
      <c r="P478" s="119"/>
      <c r="Q478" s="119"/>
      <c r="R478" s="120">
        <v>1</v>
      </c>
      <c r="S478" s="120"/>
      <c r="T478" s="120"/>
      <c r="U478" s="120"/>
      <c r="V478" s="120"/>
      <c r="W478" s="119"/>
      <c r="X478" s="120"/>
      <c r="Y478" s="120">
        <v>1</v>
      </c>
      <c r="Z478" s="119"/>
      <c r="AA478" s="119">
        <v>6</v>
      </c>
      <c r="AB478" s="120">
        <v>6</v>
      </c>
      <c r="AC478" s="120">
        <v>1</v>
      </c>
    </row>
    <row r="479" spans="1:29" ht="12.75" customHeight="1">
      <c r="A479" s="99">
        <v>471</v>
      </c>
      <c r="B479" s="161"/>
      <c r="C479" s="118" t="s">
        <v>159</v>
      </c>
      <c r="D479" s="120">
        <v>3</v>
      </c>
      <c r="E479" s="119">
        <v>2</v>
      </c>
      <c r="F479" s="120">
        <v>8</v>
      </c>
      <c r="G479" s="119">
        <v>8</v>
      </c>
      <c r="H479" s="119">
        <v>1</v>
      </c>
      <c r="I479" s="119">
        <v>1</v>
      </c>
      <c r="J479" s="67"/>
      <c r="K479" s="67">
        <v>1</v>
      </c>
      <c r="L479" s="119"/>
      <c r="M479" s="119"/>
      <c r="N479" s="119"/>
      <c r="O479" s="119"/>
      <c r="P479" s="119"/>
      <c r="Q479" s="119"/>
      <c r="R479" s="120">
        <v>1</v>
      </c>
      <c r="S479" s="120">
        <v>1</v>
      </c>
      <c r="T479" s="120"/>
      <c r="U479" s="120"/>
      <c r="V479" s="120"/>
      <c r="W479" s="119"/>
      <c r="X479" s="120"/>
      <c r="Y479" s="120"/>
      <c r="Z479" s="119"/>
      <c r="AA479" s="119">
        <v>2</v>
      </c>
      <c r="AB479" s="120">
        <v>7</v>
      </c>
      <c r="AC479" s="120">
        <v>7</v>
      </c>
    </row>
    <row r="480" spans="1:29" ht="12.75" customHeight="1">
      <c r="A480" s="99">
        <v>472</v>
      </c>
      <c r="B480" s="161"/>
      <c r="C480" s="118" t="s">
        <v>160</v>
      </c>
      <c r="D480" s="120">
        <v>1</v>
      </c>
      <c r="E480" s="119"/>
      <c r="F480" s="120">
        <v>1</v>
      </c>
      <c r="G480" s="119">
        <v>1</v>
      </c>
      <c r="H480" s="119"/>
      <c r="I480" s="119"/>
      <c r="J480" s="67"/>
      <c r="K480" s="67"/>
      <c r="L480" s="119"/>
      <c r="M480" s="119"/>
      <c r="N480" s="119"/>
      <c r="O480" s="119"/>
      <c r="P480" s="119"/>
      <c r="Q480" s="119"/>
      <c r="R480" s="120"/>
      <c r="S480" s="120"/>
      <c r="T480" s="120"/>
      <c r="U480" s="120"/>
      <c r="V480" s="120"/>
      <c r="W480" s="119"/>
      <c r="X480" s="120"/>
      <c r="Y480" s="120"/>
      <c r="Z480" s="119"/>
      <c r="AA480" s="119">
        <v>1</v>
      </c>
      <c r="AB480" s="120">
        <v>1</v>
      </c>
      <c r="AC480" s="120">
        <v>1</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&amp;L8F39256A&amp;C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20</v>
      </c>
      <c r="G6" s="166"/>
      <c r="H6" s="166"/>
      <c r="I6" s="166"/>
      <c r="J6" s="167"/>
    </row>
    <row r="7" spans="1:10" ht="19.5" customHeight="1">
      <c r="A7" s="83">
        <v>5</v>
      </c>
      <c r="B7" s="263" t="s">
        <v>231</v>
      </c>
      <c r="C7" s="264"/>
      <c r="D7" s="22">
        <v>23</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245590</v>
      </c>
      <c r="G17" s="170"/>
      <c r="H17" s="170"/>
      <c r="I17" s="170"/>
      <c r="J17" s="167"/>
    </row>
    <row r="18" spans="1:10" ht="19.5" customHeight="1">
      <c r="A18" s="83">
        <v>16</v>
      </c>
      <c r="B18" s="266" t="s">
        <v>69</v>
      </c>
      <c r="C18" s="266"/>
      <c r="D18" s="23">
        <v>32363</v>
      </c>
      <c r="G18" s="170"/>
      <c r="H18" s="170"/>
      <c r="I18" s="170"/>
      <c r="J18" s="167"/>
    </row>
    <row r="19" spans="1:10" ht="33" customHeight="1">
      <c r="A19" s="83">
        <v>17</v>
      </c>
      <c r="B19" s="277" t="s">
        <v>166</v>
      </c>
      <c r="C19" s="277"/>
      <c r="D19" s="22">
        <v>11</v>
      </c>
      <c r="G19" s="167"/>
      <c r="H19" s="167"/>
      <c r="I19" s="167"/>
      <c r="J19" s="167"/>
    </row>
    <row r="20" spans="1:4" ht="19.5" customHeight="1">
      <c r="A20" s="83">
        <v>18</v>
      </c>
      <c r="B20" s="266" t="s">
        <v>67</v>
      </c>
      <c r="C20" s="266"/>
      <c r="D20" s="22"/>
    </row>
    <row r="21" spans="1:4" ht="19.5" customHeight="1">
      <c r="A21" s="83">
        <v>19</v>
      </c>
      <c r="B21" s="278" t="s">
        <v>168</v>
      </c>
      <c r="C21" s="279"/>
      <c r="D21" s="127">
        <v>32</v>
      </c>
    </row>
    <row r="22" spans="1:4" ht="19.5" customHeight="1">
      <c r="A22" s="83">
        <v>20</v>
      </c>
      <c r="B22" s="275" t="s">
        <v>205</v>
      </c>
      <c r="C22" s="276"/>
      <c r="D22" s="128">
        <v>14</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v>2</v>
      </c>
    </row>
    <row r="33" spans="1:4" s="163" customFormat="1" ht="19.5" customHeight="1">
      <c r="A33" s="144">
        <v>31</v>
      </c>
      <c r="B33" s="261" t="s">
        <v>974</v>
      </c>
      <c r="C33" s="261"/>
      <c r="D33" s="22">
        <v>2</v>
      </c>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1</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&amp;L8F39256A&amp;C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v>
      </c>
      <c r="E102" s="136">
        <f>SUM(E103:E118)</f>
        <v>2</v>
      </c>
      <c r="F102" s="136">
        <f>SUM(F103:F118)</f>
        <v>0</v>
      </c>
      <c r="G102" s="136">
        <f>SUM(G103:G118)</f>
        <v>0</v>
      </c>
      <c r="H102" s="136">
        <f>SUM(H103:H118)</f>
        <v>0</v>
      </c>
      <c r="I102" s="136">
        <f>SUM(I103:I118)</f>
        <v>0</v>
      </c>
      <c r="J102" s="136">
        <f>SUM(J103:J118)</f>
        <v>15</v>
      </c>
      <c r="K102" s="136">
        <f>SUM(K103:K118)</f>
        <v>2</v>
      </c>
      <c r="L102" s="136">
        <f>SUM(L103:L118)</f>
        <v>0</v>
      </c>
      <c r="M102" s="136">
        <f>SUM(M103:M118)</f>
        <v>0</v>
      </c>
      <c r="N102" s="136">
        <f>SUM(N103:N118)</f>
        <v>15</v>
      </c>
      <c r="O102" s="136">
        <f>SUM(O103:O118)</f>
        <v>1</v>
      </c>
      <c r="P102" s="136">
        <f>SUM(P103:P118)</f>
        <v>130907</v>
      </c>
      <c r="Q102" s="136">
        <f>SUM(Q103:Q118)</f>
        <v>128902</v>
      </c>
      <c r="R102" s="125"/>
    </row>
    <row r="103" spans="1:18" ht="15.75" customHeight="1">
      <c r="A103" s="99">
        <v>98</v>
      </c>
      <c r="B103" s="99" t="s">
        <v>391</v>
      </c>
      <c r="C103" s="99" t="s">
        <v>390</v>
      </c>
      <c r="D103" s="136">
        <v>15</v>
      </c>
      <c r="E103" s="136">
        <v>2</v>
      </c>
      <c r="F103" s="136"/>
      <c r="G103" s="136"/>
      <c r="H103" s="136"/>
      <c r="I103" s="136"/>
      <c r="J103" s="136">
        <v>15</v>
      </c>
      <c r="K103" s="136">
        <v>2</v>
      </c>
      <c r="L103" s="136"/>
      <c r="M103" s="136"/>
      <c r="N103" s="136">
        <v>15</v>
      </c>
      <c r="O103" s="136">
        <v>1</v>
      </c>
      <c r="P103" s="136">
        <v>130907</v>
      </c>
      <c r="Q103" s="136">
        <v>128902</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13</v>
      </c>
      <c r="P174" s="136">
        <f>SUM(P175:P196)</f>
        <v>1711401</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13</v>
      </c>
      <c r="P191" s="136">
        <v>1711401</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0</v>
      </c>
      <c r="N233" s="136">
        <f>SUM(N234:N252)</f>
        <v>1</v>
      </c>
      <c r="O233" s="136">
        <f>SUM(O234:O252)</f>
        <v>0</v>
      </c>
      <c r="P233" s="136">
        <f>SUM(P234:P252)</f>
        <v>10320</v>
      </c>
      <c r="Q233" s="136">
        <f>SUM(Q234:Q252)</f>
        <v>10320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10320</v>
      </c>
      <c r="Q249" s="136">
        <v>10320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16</v>
      </c>
      <c r="E460" s="137">
        <f>SUM(E6,E18,E51,E62,E69,E102,E119,E174,E197,E227,E233,E253,E269,E270,E296,E310,E340,E350,E371,E407,E413,E445)</f>
        <v>2</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16</v>
      </c>
      <c r="K460" s="137">
        <f>SUM(K6,K18,K51,K62,K69,K102,K119,K174,K197,K227,K233,K253,K269,K270,K296,K310,K340,K350,K371,K407,K413,K445)</f>
        <v>2</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16</v>
      </c>
      <c r="O460" s="137">
        <f>SUM(O6,O18,O51,O62,O69,O102,O119,O174,O197,O227,O233,O253,O269,O270,O296,O310,O340,O350,O371,O407,O413,O445)</f>
        <v>14</v>
      </c>
      <c r="P460" s="137">
        <f>SUM(P6,P18,P51,P62,P69,P102,P119,P174,P197,P227,P233,P253,P269,P270,P296,P310,P340,P350,P371,P407,P413,P445)</f>
        <v>1852628</v>
      </c>
      <c r="Q460" s="137">
        <f>SUM(Q6,Q18,Q51,Q62,Q69,Q102,Q119,Q174,Q197,Q227,Q233,Q253,Q269,Q270,Q296,Q310,Q340,Q350,Q371,Q407,Q413,Q445)</f>
        <v>139222</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16</v>
      </c>
      <c r="E462" s="149">
        <v>2</v>
      </c>
      <c r="F462" s="149"/>
      <c r="G462" s="149"/>
      <c r="H462" s="149"/>
      <c r="I462" s="149"/>
      <c r="J462" s="149">
        <v>16</v>
      </c>
      <c r="K462" s="149">
        <v>2</v>
      </c>
      <c r="L462" s="149"/>
      <c r="M462" s="149"/>
      <c r="N462" s="149">
        <v>16</v>
      </c>
      <c r="O462" s="149">
        <v>14</v>
      </c>
      <c r="P462" s="149">
        <v>1852628</v>
      </c>
      <c r="Q462" s="149">
        <v>139222</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v>
      </c>
      <c r="E470" s="149">
        <v>2</v>
      </c>
      <c r="F470" s="149"/>
      <c r="G470" s="149"/>
      <c r="H470" s="149"/>
      <c r="I470" s="149"/>
      <c r="J470" s="149">
        <v>2</v>
      </c>
      <c r="K470" s="149">
        <v>2</v>
      </c>
      <c r="L470" s="149"/>
      <c r="M470" s="149"/>
      <c r="N470" s="149">
        <v>2</v>
      </c>
      <c r="O470" s="149"/>
      <c r="P470" s="149">
        <v>19895</v>
      </c>
      <c r="Q470" s="149">
        <v>19895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v>13</v>
      </c>
      <c r="P473" s="149">
        <v>1711401</v>
      </c>
      <c r="Q473" s="149"/>
      <c r="R473" s="126"/>
    </row>
    <row r="474" spans="1:18" ht="31.5" customHeight="1">
      <c r="A474" s="99">
        <v>468</v>
      </c>
      <c r="B474" s="112"/>
      <c r="C474" s="118" t="s">
        <v>1010</v>
      </c>
      <c r="D474" s="149">
        <v>3</v>
      </c>
      <c r="E474" s="149"/>
      <c r="F474" s="149"/>
      <c r="G474" s="149"/>
      <c r="H474" s="149"/>
      <c r="I474" s="149"/>
      <c r="J474" s="149">
        <v>3</v>
      </c>
      <c r="K474" s="149"/>
      <c r="L474" s="149"/>
      <c r="M474" s="149"/>
      <c r="N474" s="149">
        <v>3</v>
      </c>
      <c r="O474" s="149">
        <v>1</v>
      </c>
      <c r="P474" s="149">
        <v>15866</v>
      </c>
      <c r="Q474" s="149">
        <v>13861</v>
      </c>
      <c r="R474" s="126"/>
    </row>
    <row r="475" spans="1:18" ht="15.75" customHeight="1">
      <c r="A475" s="99">
        <v>469</v>
      </c>
      <c r="B475" s="112"/>
      <c r="C475" s="118" t="s">
        <v>238</v>
      </c>
      <c r="D475" s="149">
        <v>13</v>
      </c>
      <c r="E475" s="149">
        <v>2</v>
      </c>
      <c r="F475" s="149"/>
      <c r="G475" s="149"/>
      <c r="H475" s="149"/>
      <c r="I475" s="149"/>
      <c r="J475" s="149">
        <v>13</v>
      </c>
      <c r="K475" s="149">
        <v>2</v>
      </c>
      <c r="L475" s="149"/>
      <c r="M475" s="149"/>
      <c r="N475" s="149">
        <v>13</v>
      </c>
      <c r="O475" s="149"/>
      <c r="P475" s="149">
        <v>125361</v>
      </c>
      <c r="Q475" s="149">
        <v>125361</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&amp;L8F39256A&amp;C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136</v>
      </c>
      <c r="E6" s="115">
        <v>135</v>
      </c>
      <c r="F6" s="115">
        <v>114</v>
      </c>
      <c r="G6" s="115">
        <v>8</v>
      </c>
      <c r="H6" s="115">
        <v>98</v>
      </c>
      <c r="I6" s="115">
        <v>7</v>
      </c>
      <c r="J6" s="115"/>
      <c r="K6" s="115">
        <v>22</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2</v>
      </c>
      <c r="E21" s="115">
        <v>1</v>
      </c>
      <c r="F21" s="115">
        <v>1</v>
      </c>
      <c r="G21" s="115"/>
      <c r="H21" s="115"/>
      <c r="I21" s="115"/>
      <c r="J21" s="115"/>
      <c r="K21" s="115">
        <v>1</v>
      </c>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v>
      </c>
      <c r="E24" s="115">
        <v>1</v>
      </c>
      <c r="F24" s="115">
        <v>1</v>
      </c>
      <c r="G24" s="115"/>
      <c r="H24" s="115"/>
      <c r="I24" s="115"/>
      <c r="J24" s="115"/>
      <c r="K24" s="115">
        <v>1</v>
      </c>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v>
      </c>
      <c r="E33" s="115">
        <v>1</v>
      </c>
      <c r="F33" s="115">
        <v>1</v>
      </c>
      <c r="G33" s="115"/>
      <c r="H33" s="115">
        <v>1</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31</v>
      </c>
      <c r="E36" s="115">
        <v>31</v>
      </c>
      <c r="F36" s="115">
        <v>31</v>
      </c>
      <c r="G36" s="115"/>
      <c r="H36" s="115">
        <v>31</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v>94</v>
      </c>
      <c r="E39" s="115">
        <v>94</v>
      </c>
      <c r="F39" s="115">
        <v>73</v>
      </c>
      <c r="G39" s="115">
        <v>3</v>
      </c>
      <c r="H39" s="115">
        <v>64</v>
      </c>
      <c r="I39" s="115">
        <v>6</v>
      </c>
      <c r="J39" s="115"/>
      <c r="K39" s="115">
        <v>21</v>
      </c>
      <c r="L39" s="180"/>
      <c r="M39" s="113"/>
    </row>
    <row r="40" spans="1:13" ht="16.5" customHeight="1">
      <c r="A40" s="7">
        <v>35</v>
      </c>
      <c r="B40" s="293" t="s">
        <v>21</v>
      </c>
      <c r="C40" s="294"/>
      <c r="D40" s="115">
        <v>2</v>
      </c>
      <c r="E40" s="115">
        <v>2</v>
      </c>
      <c r="F40" s="115">
        <v>2</v>
      </c>
      <c r="G40" s="115"/>
      <c r="H40" s="115">
        <v>1</v>
      </c>
      <c r="I40" s="115">
        <v>1</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v>
      </c>
      <c r="E42" s="115">
        <v>6</v>
      </c>
      <c r="F42" s="115">
        <v>6</v>
      </c>
      <c r="G42" s="115">
        <v>5</v>
      </c>
      <c r="H42" s="115">
        <v>1</v>
      </c>
      <c r="I42" s="115"/>
      <c r="J42" s="115"/>
      <c r="K42" s="115"/>
      <c r="L42" s="180"/>
      <c r="M42" s="113"/>
    </row>
    <row r="43" spans="1:13" ht="25.5" customHeight="1">
      <c r="A43" s="7">
        <v>38</v>
      </c>
      <c r="B43" s="302" t="s">
        <v>1087</v>
      </c>
      <c r="C43" s="303"/>
      <c r="D43" s="115">
        <v>12</v>
      </c>
      <c r="E43" s="115">
        <v>12</v>
      </c>
      <c r="F43" s="115">
        <v>12</v>
      </c>
      <c r="G43" s="115">
        <v>5</v>
      </c>
      <c r="H43" s="115">
        <v>2</v>
      </c>
      <c r="I43" s="115">
        <v>5</v>
      </c>
      <c r="J43" s="115"/>
      <c r="K43" s="115"/>
      <c r="L43" s="180"/>
      <c r="M43" s="113"/>
    </row>
    <row r="44" spans="1:13" ht="16.5" customHeight="1">
      <c r="A44" s="7">
        <v>39</v>
      </c>
      <c r="B44" s="311" t="s">
        <v>982</v>
      </c>
      <c r="C44" s="312"/>
      <c r="D44" s="115">
        <v>10</v>
      </c>
      <c r="E44" s="115">
        <v>10</v>
      </c>
      <c r="F44" s="115">
        <v>10</v>
      </c>
      <c r="G44" s="115">
        <v>5</v>
      </c>
      <c r="H44" s="115">
        <v>1</v>
      </c>
      <c r="I44" s="115">
        <v>4</v>
      </c>
      <c r="J44" s="115"/>
      <c r="K44" s="115"/>
      <c r="L44" s="180"/>
      <c r="M44" s="113"/>
    </row>
    <row r="45" spans="1:12" s="113" customFormat="1" ht="30" customHeight="1">
      <c r="A45" s="7">
        <v>40</v>
      </c>
      <c r="B45" s="311" t="s">
        <v>983</v>
      </c>
      <c r="C45" s="312"/>
      <c r="D45" s="115">
        <v>3</v>
      </c>
      <c r="E45" s="115">
        <v>3</v>
      </c>
      <c r="F45" s="115">
        <v>3</v>
      </c>
      <c r="G45" s="115"/>
      <c r="H45" s="115">
        <v>1</v>
      </c>
      <c r="I45" s="115">
        <v>2</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c r="H47" s="115">
        <v>1</v>
      </c>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v>1</v>
      </c>
      <c r="J53" s="115"/>
      <c r="K53" s="115"/>
      <c r="L53" s="180"/>
      <c r="M53" s="113"/>
    </row>
    <row r="54" spans="1:11" ht="16.5" customHeight="1">
      <c r="A54" s="7">
        <v>49</v>
      </c>
      <c r="B54" s="307" t="s">
        <v>65</v>
      </c>
      <c r="C54" s="308"/>
      <c r="D54" s="115">
        <v>6</v>
      </c>
      <c r="E54" s="115">
        <v>6</v>
      </c>
      <c r="F54" s="115">
        <v>6</v>
      </c>
      <c r="G54" s="115"/>
      <c r="H54" s="115">
        <v>2</v>
      </c>
      <c r="I54" s="115">
        <v>4</v>
      </c>
      <c r="J54" s="115"/>
      <c r="K54" s="115"/>
    </row>
    <row r="55" spans="1:11" ht="16.5" customHeight="1">
      <c r="A55" s="7">
        <v>50</v>
      </c>
      <c r="B55" s="314" t="s">
        <v>1088</v>
      </c>
      <c r="C55" s="314"/>
      <c r="D55" s="121">
        <f>D6+D43+D54</f>
        <v>154</v>
      </c>
      <c r="E55" s="121">
        <f>E6+E43+E54</f>
        <v>153</v>
      </c>
      <c r="F55" s="121">
        <f>F6+F43+F54</f>
        <v>132</v>
      </c>
      <c r="G55" s="121">
        <f>G6+G43+G54</f>
        <v>13</v>
      </c>
      <c r="H55" s="121">
        <f>H6+H43+H54</f>
        <v>102</v>
      </c>
      <c r="I55" s="121">
        <f>I6+I43+I54</f>
        <v>16</v>
      </c>
      <c r="J55" s="148">
        <f>J6+J43+J54</f>
        <v>0</v>
      </c>
      <c r="K55" s="121">
        <f>K6+K43+K54</f>
        <v>22</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5</v>
      </c>
      <c r="E57" s="115">
        <v>5</v>
      </c>
      <c r="F57" s="115">
        <v>4</v>
      </c>
      <c r="G57" s="115"/>
      <c r="H57" s="115">
        <v>4</v>
      </c>
      <c r="I57" s="115"/>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&amp;L8F39256A&amp;C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13</v>
      </c>
      <c r="D14" s="52">
        <v>4</v>
      </c>
      <c r="E14" s="52">
        <v>5</v>
      </c>
      <c r="F14" s="52"/>
      <c r="G14" s="52">
        <v>1</v>
      </c>
      <c r="H14" s="52">
        <v>3</v>
      </c>
      <c r="I14" s="52">
        <v>8</v>
      </c>
      <c r="J14" s="183"/>
      <c r="K14" s="183"/>
      <c r="L14" s="183"/>
    </row>
    <row r="15" spans="1:12" ht="31.5" customHeight="1">
      <c r="A15" s="50">
        <v>10</v>
      </c>
      <c r="B15" s="51" t="s">
        <v>95</v>
      </c>
      <c r="C15" s="132">
        <v>34</v>
      </c>
      <c r="D15" s="52">
        <v>15</v>
      </c>
      <c r="E15" s="52">
        <v>14</v>
      </c>
      <c r="F15" s="52"/>
      <c r="G15" s="52">
        <v>14</v>
      </c>
      <c r="H15" s="52"/>
      <c r="I15" s="52">
        <v>20</v>
      </c>
      <c r="J15" s="183"/>
      <c r="K15" s="183"/>
      <c r="L15" s="183"/>
    </row>
    <row r="16" spans="1:12" ht="48" customHeight="1">
      <c r="A16" s="50">
        <v>11</v>
      </c>
      <c r="B16" s="51" t="s">
        <v>42</v>
      </c>
      <c r="C16" s="132">
        <v>3</v>
      </c>
      <c r="D16" s="52">
        <v>1</v>
      </c>
      <c r="E16" s="52">
        <v>1</v>
      </c>
      <c r="F16" s="52"/>
      <c r="G16" s="52"/>
      <c r="H16" s="52"/>
      <c r="I16" s="52">
        <v>2</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c r="F22" s="52"/>
      <c r="G22" s="52"/>
      <c r="H22" s="52"/>
      <c r="I22" s="52">
        <v>1</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v>
      </c>
      <c r="D25" s="52">
        <v>3</v>
      </c>
      <c r="E25" s="52">
        <v>3</v>
      </c>
      <c r="F25" s="52"/>
      <c r="G25" s="52">
        <v>3</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v>
      </c>
      <c r="D30" s="52">
        <v>2</v>
      </c>
      <c r="E30" s="52">
        <v>2</v>
      </c>
      <c r="F30" s="52"/>
      <c r="G30" s="52">
        <v>1</v>
      </c>
      <c r="H30" s="52"/>
      <c r="I30" s="52"/>
      <c r="J30" s="183"/>
      <c r="K30" s="183"/>
      <c r="L30" s="183"/>
    </row>
    <row r="31" spans="1:12" ht="15.75" customHeight="1">
      <c r="A31" s="50">
        <v>26</v>
      </c>
      <c r="B31" s="55" t="s">
        <v>213</v>
      </c>
      <c r="C31" s="52">
        <f>SUM(C6:C30)</f>
        <v>56</v>
      </c>
      <c r="D31" s="52">
        <f>SUM(D6:D30)</f>
        <v>26</v>
      </c>
      <c r="E31" s="52">
        <f>SUM(E6:E30)</f>
        <v>25</v>
      </c>
      <c r="F31" s="52">
        <f>SUM(F6:F30)</f>
        <v>0</v>
      </c>
      <c r="G31" s="52">
        <f>SUM(G6:G30)</f>
        <v>19</v>
      </c>
      <c r="H31" s="52">
        <f>SUM(H6:H30)</f>
        <v>3</v>
      </c>
      <c r="I31" s="52">
        <f>SUM(I6:I30)</f>
        <v>31</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4</v>
      </c>
      <c r="D33" s="132">
        <v>1</v>
      </c>
      <c r="E33" s="132">
        <v>2</v>
      </c>
      <c r="F33" s="132"/>
      <c r="G33" s="132">
        <v>2</v>
      </c>
      <c r="H33" s="141"/>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&amp;L8F39256A&amp;C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&amp;L8F39256A&amp;C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0</v>
      </c>
      <c r="I6" s="106">
        <f>SUM(I7:I11)</f>
        <v>0</v>
      </c>
      <c r="J6" s="106">
        <f>SUM(J7:J11)</f>
        <v>0</v>
      </c>
      <c r="K6" s="106">
        <f>SUM(K7:K11)</f>
        <v>0</v>
      </c>
      <c r="L6" s="106">
        <f>SUM(L7:L11)</f>
        <v>1</v>
      </c>
    </row>
    <row r="7" spans="1:12" ht="63.75" customHeight="1">
      <c r="A7" s="91">
        <v>2</v>
      </c>
      <c r="B7" s="361" t="s">
        <v>74</v>
      </c>
      <c r="C7" s="362"/>
      <c r="D7" s="102">
        <v>1</v>
      </c>
      <c r="E7" s="103">
        <v>1</v>
      </c>
      <c r="F7" s="103"/>
      <c r="G7" s="103"/>
      <c r="H7" s="103"/>
      <c r="I7" s="103"/>
      <c r="J7" s="103"/>
      <c r="K7" s="103"/>
      <c r="L7" s="103">
        <v>1</v>
      </c>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&amp;L8F39256A&amp;C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2024-02-08T06:56:33Z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8F39256A</vt:lpwstr>
  </property>
  <property fmtid="{D5CDD505-2E9C-101B-9397-08002B2CF9AE}" pid="9" name="Підрозділ">
    <vt:lpwstr>Ренійський районний суд Одеської області</vt:lpwstr>
  </property>
  <property fmtid="{D5CDD505-2E9C-101B-9397-08002B2CF9AE}" pid="10" name="ПідрозділDBID">
    <vt:i4>0</vt:i4>
  </property>
  <property fmtid="{D5CDD505-2E9C-101B-9397-08002B2CF9AE}" pid="11" name="ПідрозділID">
    <vt:i4>745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