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<sst xmlns="http://schemas.openxmlformats.org/spreadsheetml/2006/main" count="154" uniqueCount="129">
  <si>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</si>
  <si>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</si>
  <si>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</si>
  <si>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</si>
  <si>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</si>
  <si>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</si>
  <si>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</si>
  <si>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</si>
  <si>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</si>
  <si>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</si>
  <si>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</si>
  <si>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</si>
  <si>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</si>
  <si>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</si>
  <si>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</si>
  <si>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</si>
  <si>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</si>
  <si>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</si>
  <si>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</si>
  <si>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</si>
  <si>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</si>
  <si>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</si>
  <si>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</si>
  <si>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</si>
  <si>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</si>
  <si>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</si>
  <si>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</si>
  <si>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</si>
  <si>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</si>
  <si>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</si>
  <si>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</si>
  <si>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</si>
  <si>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</si>
  <si>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</si>
  <si>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</si>
  <si>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</si>
  <si>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</si>
  <si>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</si>
  <si>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</si>
  <si>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</si>
  <si>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</si>
  <si>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</si>
  <si>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</si>
  <si>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</si>
  <si>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</si>
  <si>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</si>
  <si>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</si>
  <si>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</si>
  <si>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</si>
  <si>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</si>
  <si>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</si>
  <si>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</si>
  <si>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</si>
  <si>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</si>
  <si>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</si>
  <si>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</si>
  <si>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</si>
  <si>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</si>
  <si>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</si>
  <si>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</si>
  <si>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</si>
  <si>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</si>
  <si>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</si>
  <si>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</si>
  <si>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</si>
  <si>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</si>
  <si>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</si>
  <si>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</si>
  <si>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</si>
  <si>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</si>
  <si>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</si>
  <si>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</si>
  <si>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</si>
  <si>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</si>
  <si>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</si>
  <si>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</si>
  <si>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</si>
  <si>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</si>
  <si>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</si>
  <si>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</si>
  <si>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</si>
  <si>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</si>
  <si>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</si>
  <si>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</si>
  <si>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</si>
  <si>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</si>
  <si>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</si>
  <si>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</si>
  <si>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</si>
  <si>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</si>
  <si>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</si>
  <si>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</si>
  <si>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</si>
  <si>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</si>
  <si>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</si>
  <si>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</si>
  <si>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</si>
  <si>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</si>
  <si>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</si>
  <si>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</si>
  <si>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</si>
  <si>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</si>
  <si>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</si>
  <si>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</si>
  <si>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</si>
  <si>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</si>
  <si>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</si>
  <si>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</si>
  <si>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</si>
  <si>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</si>
  <si>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</si>
  <si>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</si>
  <si>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</si>
  <si>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</si>
  <si>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</si>
  <si>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</si>
  <si>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</si>
  <si>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</si>
  <si>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</si>
  <si>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Ренійський районний суд Одеської області</t>
  </si>
  <si>
    <t>68800. Одеська область.м. Рені</t>
  </si>
  <si>
    <t>вул. Соборна</t>
  </si>
  <si>
    <t/>
  </si>
  <si>
    <t>К.В. Сорокін</t>
  </si>
  <si>
    <t>Л.Ю. Попова</t>
  </si>
  <si>
    <t>4-18-36</t>
  </si>
  <si>
    <t>(04840) 4-18-36</t>
  </si>
  <si>
    <t>inbox@rn.od.court.gov.ua</t>
  </si>
  <si>
    <t>9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</si>
</sst>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&amp;L10B8BD8C&amp;C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252</v>
      </c>
      <c r="D6" s="96">
        <f>SUM(D7,D10,D13,D14,D15,D21,D24,D25,D18,D19,D20)</f>
        <v>242743.05000000005</v>
      </c>
      <c r="E6" s="96">
        <f>SUM(E7,E10,E13,E14,E15,E21,E24,E25,E18,E19,E20)</f>
        <v>185</v>
      </c>
      <c r="F6" s="96">
        <f>SUM(F7,F10,F13,F14,F15,F21,F24,F25,F18,F19,F20)</f>
        <v>196396.64</v>
      </c>
      <c r="G6" s="96">
        <f>SUM(G7,G10,G13,G14,G15,G21,G24,G25,G18,G19,G20)</f>
        <v>1</v>
      </c>
      <c r="H6" s="96">
        <f>SUM(H7,H10,H13,H14,H15,H21,H24,H25,H18,H19,H20)</f>
        <v>1073.54</v>
      </c>
      <c r="I6" s="96">
        <f>SUM(I7,I10,I13,I14,I15,I21,I24,I25,I18,I19,I20)</f>
        <v>11</v>
      </c>
      <c r="J6" s="96">
        <f>SUM(J7,J10,J13,J14,J15,J21,J24,J25,J18,J19,J20)</f>
        <v>8473.4</v>
      </c>
      <c r="K6" s="96">
        <f>SUM(K7,K10,K13,K14,K15,K21,K24,K25,K18,K19,K20)</f>
        <v>55</v>
      </c>
      <c r="L6" s="96">
        <f>SUM(L7,L10,L13,L14,L15,L21,L24,L25,L18,L19,L20)</f>
        <v>44712.21</v>
      </c>
    </row>
    <row r="7" spans="1:12" ht="16.5" customHeight="1">
      <c r="A7" s="87">
        <v>2</v>
      </c>
      <c r="B7" s="90" t="s">
        <v>74</v>
      </c>
      <c r="C7" s="97">
        <v>138</v>
      </c>
      <c r="D7" s="97">
        <v>149624.45</v>
      </c>
      <c r="E7" s="97">
        <v>106</v>
      </c>
      <c r="F7" s="97">
        <v>129526.84</v>
      </c>
      <c r="G7" s="97">
        <v>1</v>
      </c>
      <c r="H7" s="97">
        <v>1073.54</v>
      </c>
      <c r="I7" s="97">
        <v>4</v>
      </c>
      <c r="J7" s="97">
        <v>3218.4</v>
      </c>
      <c r="K7" s="97">
        <v>27</v>
      </c>
      <c r="L7" s="97">
        <v>24112.61</v>
      </c>
    </row>
    <row r="8" spans="1:12" ht="16.5" customHeight="1">
      <c r="A8" s="87">
        <v>3</v>
      </c>
      <c r="B8" s="91" t="s">
        <v>75</v>
      </c>
      <c r="C8" s="97">
        <v>3</v>
      </c>
      <c r="D8" s="97">
        <v>3711.2</v>
      </c>
      <c r="E8" s="97">
        <v>1</v>
      </c>
      <c r="F8" s="97">
        <v>2102</v>
      </c>
      <c r="G8" s="97"/>
      <c r="H8" s="97"/>
      <c r="I8" s="97">
        <v>2</v>
      </c>
      <c r="J8" s="97">
        <v>1609.2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135</v>
      </c>
      <c r="D9" s="97">
        <v>145913.25</v>
      </c>
      <c r="E9" s="97">
        <v>105</v>
      </c>
      <c r="F9" s="97">
        <v>127424.84</v>
      </c>
      <c r="G9" s="97">
        <v>1</v>
      </c>
      <c r="H9" s="97">
        <v>1073.54</v>
      </c>
      <c r="I9" s="97">
        <v>2</v>
      </c>
      <c r="J9" s="97">
        <v>1609.2</v>
      </c>
      <c r="K9" s="97">
        <v>27</v>
      </c>
      <c r="L9" s="97">
        <v>24112.61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62639.6</v>
      </c>
      <c r="E10" s="97">
        <v>31</v>
      </c>
      <c r="F10" s="97">
        <v>39799.8</v>
      </c>
      <c r="G10" s="97"/>
      <c r="H10" s="97"/>
      <c r="I10" s="97">
        <v>5</v>
      </c>
      <c r="J10" s="97">
        <v>4204</v>
      </c>
      <c r="K10" s="97">
        <v>22</v>
      </c>
      <c r="L10" s="97">
        <v>18497.6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25644.4</v>
      </c>
      <c r="E11" s="97">
        <v>11</v>
      </c>
      <c r="F11" s="97">
        <v>21230.2</v>
      </c>
      <c r="G11" s="97"/>
      <c r="H11" s="97"/>
      <c r="I11" s="97">
        <v>3</v>
      </c>
      <c r="J11" s="97">
        <v>2522.4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44</v>
      </c>
      <c r="D12" s="97">
        <v>36995.2</v>
      </c>
      <c r="E12" s="97">
        <v>20</v>
      </c>
      <c r="F12" s="97">
        <v>18569.6</v>
      </c>
      <c r="G12" s="97"/>
      <c r="H12" s="97"/>
      <c r="I12" s="97">
        <v>2</v>
      </c>
      <c r="J12" s="97">
        <v>1681.6</v>
      </c>
      <c r="K12" s="97">
        <v>22</v>
      </c>
      <c r="L12" s="97">
        <v>18497.6</v>
      </c>
    </row>
    <row r="13" spans="1:12" ht="15" customHeight="1">
      <c r="A13" s="87">
        <v>8</v>
      </c>
      <c r="B13" s="90" t="s">
        <v>18</v>
      </c>
      <c r="C13" s="97">
        <v>24</v>
      </c>
      <c r="D13" s="97">
        <v>20179.2</v>
      </c>
      <c r="E13" s="97">
        <v>23</v>
      </c>
      <c r="F13" s="97">
        <v>19150.4</v>
      </c>
      <c r="G13" s="97"/>
      <c r="H13" s="97"/>
      <c r="I13" s="97">
        <v>1</v>
      </c>
      <c r="J13" s="97">
        <v>840.8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6516.2</v>
      </c>
      <c r="E15" s="97">
        <v>13</v>
      </c>
      <c r="F15" s="97">
        <v>5397.2</v>
      </c>
      <c r="G15" s="97"/>
      <c r="H15" s="97"/>
      <c r="I15" s="97"/>
      <c r="J15" s="97"/>
      <c r="K15" s="97">
        <v>1</v>
      </c>
      <c r="L15" s="97">
        <v>1051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13</v>
      </c>
      <c r="D17" s="97">
        <v>5465.2</v>
      </c>
      <c r="E17" s="97">
        <v>13</v>
      </c>
      <c r="F17" s="97">
        <v>5397.2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18</v>
      </c>
      <c r="D18" s="97">
        <v>3783.6</v>
      </c>
      <c r="E18" s="97">
        <v>12</v>
      </c>
      <c r="F18" s="97">
        <v>2522.4</v>
      </c>
      <c r="G18" s="97"/>
      <c r="H18" s="97"/>
      <c r="I18" s="97">
        <v>1</v>
      </c>
      <c r="J18" s="97">
        <v>210.2</v>
      </c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3</v>
      </c>
      <c r="F39" s="96">
        <f>SUM(F40,F47,F48,F49)</f>
        <v>2522.4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3</v>
      </c>
      <c r="F40" s="97">
        <f>SUM(F41,F44)</f>
        <v>2522.4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2522.4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2522.4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264.86</v>
      </c>
      <c r="E50" s="96">
        <f>SUM(E51:E54)</f>
        <v>6</v>
      </c>
      <c r="F50" s="96">
        <f>SUM(F51:F54)</f>
        <v>276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50.45</v>
      </c>
      <c r="E51" s="97">
        <v>3</v>
      </c>
      <c r="F51" s="97">
        <v>50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18.92</v>
      </c>
      <c r="E53" s="97">
        <v>1</v>
      </c>
      <c r="F53" s="97">
        <v>25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195.49</v>
      </c>
      <c r="E54" s="97">
        <v>2</v>
      </c>
      <c r="F54" s="97">
        <v>201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81</v>
      </c>
      <c r="D55" s="96">
        <v>34052.4000000001</v>
      </c>
      <c r="E55" s="96">
        <v>21</v>
      </c>
      <c r="F55" s="96">
        <v>8792.2</v>
      </c>
      <c r="G55" s="96"/>
      <c r="H55" s="96"/>
      <c r="I55" s="96">
        <v>81</v>
      </c>
      <c r="J55" s="96">
        <v>34052.4000000001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342</v>
      </c>
      <c r="D56" s="96">
        <f t="shared" si="0"/>
        <v>279582.71000000014</v>
      </c>
      <c r="E56" s="96">
        <f t="shared" si="0"/>
        <v>215</v>
      </c>
      <c r="F56" s="96">
        <f t="shared" si="0"/>
        <v>207987.24000000002</v>
      </c>
      <c r="G56" s="96">
        <f t="shared" si="0"/>
        <v>1</v>
      </c>
      <c r="H56" s="96">
        <f t="shared" si="0"/>
        <v>1073.54</v>
      </c>
      <c r="I56" s="96">
        <f t="shared" si="0"/>
        <v>92</v>
      </c>
      <c r="J56" s="96">
        <f t="shared" si="0"/>
        <v>42525.800000000105</v>
      </c>
      <c r="K56" s="96">
        <f t="shared" si="0"/>
        <v>55</v>
      </c>
      <c r="L56" s="96">
        <f t="shared" si="0"/>
        <v>44712.21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&amp;L10B8BD8C&amp;CФорма № 10, Підрозділ: Ренійський районний суд Одеської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55</v>
      </c>
      <c r="F4" s="93">
        <f>SUM(F5:F25)</f>
        <v>44712.21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32</v>
      </c>
      <c r="F5" s="95">
        <v>25403.87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16</v>
      </c>
      <c r="F7" s="95">
        <v>12191.6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6065.74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&amp;L10B8BD8C&amp;CФорма № 10, Підрозділ: Ренійський районний суд Одеської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2020-04-30T07:00:43Z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10_00510_1.2020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10B8BD8C</vt:lpwstr>
  </property>
  <property fmtid="{D5CDD505-2E9C-101B-9397-08002B2CF9AE}" pid="10" name="Підрозд">
    <vt:lpwstr>Ренійський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